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rtn\Documents\Kristina\Inner Wheel\IW distriktet\2025-2026\"/>
    </mc:Choice>
  </mc:AlternateContent>
  <xr:revisionPtr revIDLastSave="0" documentId="13_ncr:1_{761ABA1B-9CB3-4C7F-A08D-4F70F0E4DD3A}" xr6:coauthVersionLast="47" xr6:coauthVersionMax="47" xr10:uidLastSave="{00000000-0000-0000-0000-000000000000}"/>
  <bookViews>
    <workbookView xWindow="-120" yWindow="-120" windowWidth="29040" windowHeight="15840" xr2:uid="{A2224C84-96A9-4749-B1CF-7AA942B35B82}"/>
  </bookViews>
  <sheets>
    <sheet name="26-27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2" l="1"/>
  <c r="E37" i="2"/>
  <c r="D37" i="2"/>
  <c r="C37" i="2"/>
  <c r="F30" i="2"/>
  <c r="F42" i="2" s="1"/>
  <c r="E30" i="2"/>
  <c r="D30" i="2"/>
  <c r="C30" i="2"/>
  <c r="F15" i="2"/>
  <c r="F41" i="2" s="1"/>
  <c r="E15" i="2"/>
  <c r="E41" i="2" s="1"/>
  <c r="D15" i="2"/>
  <c r="D41" i="2" s="1"/>
  <c r="C15" i="2"/>
  <c r="C41" i="2" s="1"/>
  <c r="F44" i="2" l="1"/>
  <c r="E42" i="2"/>
  <c r="E44" i="2" s="1"/>
  <c r="C42" i="2"/>
  <c r="C44" i="2" s="1"/>
  <c r="D42" i="2"/>
  <c r="D44" i="2" s="1"/>
</calcChain>
</file>

<file path=xl/sharedStrings.xml><?xml version="1.0" encoding="utf-8"?>
<sst xmlns="http://schemas.openxmlformats.org/spreadsheetml/2006/main" count="47" uniqueCount="43">
  <si>
    <t xml:space="preserve">      </t>
  </si>
  <si>
    <t>DISTRIKT 233</t>
  </si>
  <si>
    <t>Inner Wheel Sverige</t>
  </si>
  <si>
    <t>Intäkter</t>
  </si>
  <si>
    <t>Försäljning IW-artiklar</t>
  </si>
  <si>
    <t>Lotterier och gåvor</t>
  </si>
  <si>
    <t>Medlemsavgifter</t>
  </si>
  <si>
    <t>Till conventionkassan</t>
  </si>
  <si>
    <t>Utgifter</t>
  </si>
  <si>
    <t>Förbrukningsmateriel</t>
  </si>
  <si>
    <t>Rådsmöte</t>
  </si>
  <si>
    <t>SIWR infomöte</t>
  </si>
  <si>
    <t>Distriktsmöten</t>
  </si>
  <si>
    <t>VU-möten resor och logi</t>
  </si>
  <si>
    <t>DP-klubbesök</t>
  </si>
  <si>
    <t>Hjälpprojekt</t>
  </si>
  <si>
    <t>Emblem och IW-artiklar</t>
  </si>
  <si>
    <t>Bankkostnad</t>
  </si>
  <si>
    <t>Arkivkostnad</t>
  </si>
  <si>
    <t>Schablonersättning VU</t>
  </si>
  <si>
    <t>Summa utgifter verksamhet</t>
  </si>
  <si>
    <t>Matrikelkostnad</t>
  </si>
  <si>
    <t>SIWR</t>
  </si>
  <si>
    <t>SIWR dataregister</t>
  </si>
  <si>
    <t>Internationella IW</t>
  </si>
  <si>
    <t>IW-nytt</t>
  </si>
  <si>
    <t>Totalt summa till SIWR</t>
  </si>
  <si>
    <t>Summa intäkter</t>
  </si>
  <si>
    <t>Resultat</t>
  </si>
  <si>
    <t>Resekostnadsut. Infomöte</t>
  </si>
  <si>
    <t>Summa utgifter</t>
  </si>
  <si>
    <t>medl * avg</t>
  </si>
  <si>
    <t>Vänskapsmöte</t>
  </si>
  <si>
    <t>Intäktränta</t>
  </si>
  <si>
    <t>Budget 26-27</t>
  </si>
  <si>
    <t>240*400</t>
  </si>
  <si>
    <t>Budget för verksamheten 2026-2027</t>
  </si>
  <si>
    <t>Prognos 25-26</t>
  </si>
  <si>
    <t>Juli-mars 25-26</t>
  </si>
  <si>
    <t>24-25</t>
  </si>
  <si>
    <t>247* 400</t>
  </si>
  <si>
    <t>247 * 400</t>
  </si>
  <si>
    <t>245*370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</si>
</sst>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3" fontId="3" fillId="0" borderId="0" xfId="0" applyNumberFormat="1" applyFont="1" applyAlignment="1">
      <alignment horizontal="left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/>
    </xf>
    <xf numFmtId="3" fontId="0" fillId="2" borderId="1" xfId="0" applyNumberFormat="1" applyFill="1" applyBorder="1"/>
    <xf numFmtId="3" fontId="1" fillId="2" borderId="1" xfId="0" applyNumberFormat="1" applyFont="1" applyFill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43C1E-7E0D-46DE-914A-33490E23E790}">
  <dimension ref="A1:G49"/>
  <sheetViews>
    <sheetView tabSelected="1" topLeftCell="A20" zoomScale="150" zoomScaleNormal="150" workbookViewId="0">
      <selection activeCell="F23" sqref="F23"/>
    </sheetView>
  </sheetViews>
  <sheetFormatPr defaultRowHeight="15" x14ac:dyDescent="0.25"/>
  <cols>
    <col min="1" max="1" width="25.140625" customWidth="1"/>
    <col min="2" max="2" width="6.28515625" customWidth="1"/>
    <col min="3" max="6" width="12.28515625" customWidth="1"/>
    <col min="7" max="7" width="3.5703125" customWidth="1"/>
  </cols>
  <sheetData>
    <row r="1" spans="1:7" x14ac:dyDescent="0.25">
      <c r="A1" t="s">
        <v>0</v>
      </c>
    </row>
    <row r="2" spans="1:7" ht="21" x14ac:dyDescent="0.35">
      <c r="D2" s="10" t="s">
        <v>36</v>
      </c>
    </row>
    <row r="5" spans="1:7" x14ac:dyDescent="0.25">
      <c r="A5" t="s">
        <v>1</v>
      </c>
    </row>
    <row r="6" spans="1:7" x14ac:dyDescent="0.25">
      <c r="A6" t="s">
        <v>2</v>
      </c>
      <c r="C6" s="11" t="s">
        <v>31</v>
      </c>
      <c r="D6" s="11" t="s">
        <v>31</v>
      </c>
      <c r="E6" s="11" t="s">
        <v>31</v>
      </c>
      <c r="F6" s="12" t="s">
        <v>31</v>
      </c>
    </row>
    <row r="7" spans="1:7" x14ac:dyDescent="0.25">
      <c r="C7" s="11" t="s">
        <v>42</v>
      </c>
      <c r="D7" s="11" t="s">
        <v>40</v>
      </c>
      <c r="E7" s="11" t="s">
        <v>41</v>
      </c>
      <c r="F7" s="12" t="s">
        <v>35</v>
      </c>
    </row>
    <row r="8" spans="1:7" x14ac:dyDescent="0.25">
      <c r="F8" s="13"/>
    </row>
    <row r="9" spans="1:7" x14ac:dyDescent="0.25">
      <c r="A9" s="7" t="s">
        <v>3</v>
      </c>
      <c r="B9" s="1"/>
      <c r="C9" s="5" t="s">
        <v>39</v>
      </c>
      <c r="D9" s="5" t="s">
        <v>38</v>
      </c>
      <c r="E9" s="5" t="s">
        <v>37</v>
      </c>
      <c r="F9" s="14" t="s">
        <v>34</v>
      </c>
    </row>
    <row r="10" spans="1:7" x14ac:dyDescent="0.25">
      <c r="A10" t="s">
        <v>4</v>
      </c>
      <c r="B10" s="1">
        <v>3100</v>
      </c>
      <c r="C10" s="2">
        <v>0</v>
      </c>
      <c r="D10" s="2">
        <v>0</v>
      </c>
      <c r="E10" s="2">
        <v>0</v>
      </c>
      <c r="F10" s="15">
        <v>0</v>
      </c>
    </row>
    <row r="11" spans="1:7" x14ac:dyDescent="0.25">
      <c r="A11" t="s">
        <v>5</v>
      </c>
      <c r="B11" s="1">
        <v>3200</v>
      </c>
      <c r="C11" s="2">
        <v>2850</v>
      </c>
      <c r="D11" s="2">
        <v>0</v>
      </c>
      <c r="E11" s="2">
        <v>2000</v>
      </c>
      <c r="F11" s="15">
        <v>2000</v>
      </c>
    </row>
    <row r="12" spans="1:7" x14ac:dyDescent="0.25">
      <c r="A12" t="s">
        <v>6</v>
      </c>
      <c r="B12" s="1">
        <v>3700</v>
      </c>
      <c r="C12" s="2">
        <v>90845</v>
      </c>
      <c r="D12" s="2">
        <v>99010</v>
      </c>
      <c r="E12" s="2">
        <v>99010</v>
      </c>
      <c r="F12" s="15">
        <v>93600</v>
      </c>
      <c r="G12" s="6">
        <v>390</v>
      </c>
    </row>
    <row r="13" spans="1:7" x14ac:dyDescent="0.25">
      <c r="A13" t="s">
        <v>7</v>
      </c>
      <c r="B13" s="1">
        <v>3900</v>
      </c>
      <c r="C13" s="2">
        <v>2560</v>
      </c>
      <c r="D13" s="2">
        <v>2590</v>
      </c>
      <c r="E13" s="2">
        <v>2590</v>
      </c>
      <c r="F13" s="15">
        <v>2400</v>
      </c>
      <c r="G13" s="6">
        <v>10</v>
      </c>
    </row>
    <row r="14" spans="1:7" x14ac:dyDescent="0.25">
      <c r="A14" t="s">
        <v>32</v>
      </c>
      <c r="B14" s="1">
        <v>3910</v>
      </c>
      <c r="C14" s="2">
        <v>0</v>
      </c>
      <c r="D14" s="2">
        <v>0</v>
      </c>
      <c r="E14" s="2">
        <v>0</v>
      </c>
      <c r="F14" s="15">
        <v>0</v>
      </c>
      <c r="G14" s="6"/>
    </row>
    <row r="15" spans="1:7" s="7" customFormat="1" x14ac:dyDescent="0.25">
      <c r="A15" s="7" t="s">
        <v>27</v>
      </c>
      <c r="B15" s="8"/>
      <c r="C15" s="9">
        <f>SUM(C10:C14)</f>
        <v>96255</v>
      </c>
      <c r="D15" s="9">
        <f t="shared" ref="D15:F15" si="0">SUM(D10:D14)</f>
        <v>101600</v>
      </c>
      <c r="E15" s="9">
        <f t="shared" si="0"/>
        <v>103600</v>
      </c>
      <c r="F15" s="9">
        <f t="shared" si="0"/>
        <v>98000</v>
      </c>
    </row>
    <row r="16" spans="1:7" x14ac:dyDescent="0.25">
      <c r="B16" s="1"/>
      <c r="C16" s="2"/>
      <c r="D16" s="2"/>
      <c r="E16" s="2"/>
      <c r="F16" s="15"/>
    </row>
    <row r="17" spans="1:7" x14ac:dyDescent="0.25">
      <c r="A17" s="7" t="s">
        <v>8</v>
      </c>
      <c r="B17" s="1"/>
      <c r="C17" s="2"/>
      <c r="D17" s="2"/>
      <c r="E17" s="2"/>
      <c r="F17" s="15"/>
    </row>
    <row r="18" spans="1:7" x14ac:dyDescent="0.25">
      <c r="A18" t="s">
        <v>9</v>
      </c>
      <c r="B18" s="1">
        <v>5400</v>
      </c>
      <c r="C18" s="2">
        <v>0</v>
      </c>
      <c r="D18" s="2">
        <v>100</v>
      </c>
      <c r="E18" s="2"/>
      <c r="F18" s="15">
        <v>0</v>
      </c>
    </row>
    <row r="19" spans="1:7" x14ac:dyDescent="0.25">
      <c r="A19" t="s">
        <v>10</v>
      </c>
      <c r="B19" s="1">
        <v>5832</v>
      </c>
      <c r="C19" s="2">
        <v>11362</v>
      </c>
      <c r="D19" s="2">
        <v>8215</v>
      </c>
      <c r="E19" s="2">
        <v>8215</v>
      </c>
      <c r="F19" s="15">
        <v>10000</v>
      </c>
    </row>
    <row r="20" spans="1:7" x14ac:dyDescent="0.25">
      <c r="A20" t="s">
        <v>11</v>
      </c>
      <c r="B20" s="1">
        <v>5833</v>
      </c>
      <c r="C20" s="2">
        <v>10909</v>
      </c>
      <c r="D20" s="2">
        <v>13628</v>
      </c>
      <c r="E20" s="2">
        <v>13628</v>
      </c>
      <c r="F20" s="15">
        <v>12000</v>
      </c>
    </row>
    <row r="21" spans="1:7" x14ac:dyDescent="0.25">
      <c r="A21" t="s">
        <v>29</v>
      </c>
      <c r="B21" s="1">
        <v>5834</v>
      </c>
      <c r="C21" s="2">
        <v>3195</v>
      </c>
      <c r="D21" s="2">
        <v>0</v>
      </c>
      <c r="E21" s="2">
        <v>0</v>
      </c>
      <c r="F21" s="15">
        <v>2500</v>
      </c>
    </row>
    <row r="22" spans="1:7" x14ac:dyDescent="0.25">
      <c r="A22" t="s">
        <v>12</v>
      </c>
      <c r="B22" s="1">
        <v>5835</v>
      </c>
      <c r="C22" s="2">
        <v>10013</v>
      </c>
      <c r="D22" s="2">
        <v>5337</v>
      </c>
      <c r="E22" s="2">
        <v>11000</v>
      </c>
      <c r="F22" s="15">
        <v>11000</v>
      </c>
    </row>
    <row r="23" spans="1:7" x14ac:dyDescent="0.25">
      <c r="A23" t="s">
        <v>13</v>
      </c>
      <c r="B23" s="1">
        <v>5836</v>
      </c>
      <c r="C23" s="2">
        <v>1115</v>
      </c>
      <c r="D23" s="2">
        <v>0</v>
      </c>
      <c r="E23" s="2">
        <v>1500</v>
      </c>
      <c r="F23" s="15">
        <v>1500</v>
      </c>
    </row>
    <row r="24" spans="1:7" x14ac:dyDescent="0.25">
      <c r="A24" t="s">
        <v>14</v>
      </c>
      <c r="B24" s="1">
        <v>5840</v>
      </c>
      <c r="C24" s="2">
        <v>1167</v>
      </c>
      <c r="D24" s="2">
        <v>1335</v>
      </c>
      <c r="E24" s="2">
        <v>2000</v>
      </c>
      <c r="F24" s="15">
        <v>1500</v>
      </c>
    </row>
    <row r="25" spans="1:7" x14ac:dyDescent="0.25">
      <c r="A25" t="s">
        <v>15</v>
      </c>
      <c r="B25" s="1">
        <v>6109</v>
      </c>
      <c r="C25" s="2">
        <v>2850</v>
      </c>
      <c r="D25" s="2">
        <v>0</v>
      </c>
      <c r="E25" s="2">
        <v>2000</v>
      </c>
      <c r="F25" s="15">
        <v>2000</v>
      </c>
    </row>
    <row r="26" spans="1:7" x14ac:dyDescent="0.25">
      <c r="A26" t="s">
        <v>16</v>
      </c>
      <c r="B26" s="1">
        <v>6111</v>
      </c>
      <c r="C26" s="2">
        <v>0</v>
      </c>
      <c r="D26" s="2">
        <v>0</v>
      </c>
      <c r="E26" s="2">
        <v>0</v>
      </c>
      <c r="F26" s="15">
        <v>0</v>
      </c>
    </row>
    <row r="27" spans="1:7" x14ac:dyDescent="0.25">
      <c r="A27" t="s">
        <v>17</v>
      </c>
      <c r="B27" s="1">
        <v>6570</v>
      </c>
      <c r="C27" s="2">
        <v>1585</v>
      </c>
      <c r="D27" s="2">
        <v>1062</v>
      </c>
      <c r="E27" s="2">
        <v>1800</v>
      </c>
      <c r="F27" s="15">
        <v>1800</v>
      </c>
    </row>
    <row r="28" spans="1:7" x14ac:dyDescent="0.25">
      <c r="A28" t="s">
        <v>18</v>
      </c>
      <c r="B28" s="1">
        <v>6591</v>
      </c>
      <c r="C28" s="2">
        <v>1000</v>
      </c>
      <c r="D28" s="2">
        <v>1000</v>
      </c>
      <c r="E28" s="2">
        <v>1000</v>
      </c>
      <c r="F28" s="15">
        <v>1000</v>
      </c>
    </row>
    <row r="29" spans="1:7" x14ac:dyDescent="0.25">
      <c r="A29" t="s">
        <v>19</v>
      </c>
      <c r="B29" s="1">
        <v>7300</v>
      </c>
      <c r="C29" s="2">
        <v>0</v>
      </c>
      <c r="D29" s="2">
        <v>0</v>
      </c>
      <c r="E29" s="2">
        <v>0</v>
      </c>
      <c r="F29" s="15">
        <v>0</v>
      </c>
    </row>
    <row r="30" spans="1:7" s="7" customFormat="1" x14ac:dyDescent="0.25">
      <c r="A30" s="7" t="s">
        <v>20</v>
      </c>
      <c r="B30" s="8"/>
      <c r="C30" s="9">
        <f>SUM(C18:C29)</f>
        <v>43196</v>
      </c>
      <c r="D30" s="9">
        <f t="shared" ref="D30:F30" si="1">SUM(D18:D29)</f>
        <v>30677</v>
      </c>
      <c r="E30" s="9">
        <f t="shared" si="1"/>
        <v>41143</v>
      </c>
      <c r="F30" s="16">
        <f t="shared" si="1"/>
        <v>43300</v>
      </c>
    </row>
    <row r="31" spans="1:7" x14ac:dyDescent="0.25">
      <c r="B31" s="1"/>
      <c r="C31" s="2"/>
      <c r="D31" s="2"/>
      <c r="E31" s="2"/>
      <c r="F31" s="15"/>
    </row>
    <row r="32" spans="1:7" x14ac:dyDescent="0.25">
      <c r="A32" t="s">
        <v>21</v>
      </c>
      <c r="B32" s="1">
        <v>6972</v>
      </c>
      <c r="C32" s="2">
        <v>0</v>
      </c>
      <c r="D32" s="2">
        <v>0</v>
      </c>
      <c r="E32" s="2">
        <v>0</v>
      </c>
      <c r="F32" s="15">
        <v>0</v>
      </c>
      <c r="G32" s="3">
        <v>0</v>
      </c>
    </row>
    <row r="33" spans="1:7" x14ac:dyDescent="0.25">
      <c r="A33" t="s">
        <v>22</v>
      </c>
      <c r="B33" s="1">
        <v>6983</v>
      </c>
      <c r="C33" s="2">
        <v>12400</v>
      </c>
      <c r="D33" s="2">
        <v>20320</v>
      </c>
      <c r="E33" s="2">
        <v>20320</v>
      </c>
      <c r="F33" s="15">
        <v>19200</v>
      </c>
      <c r="G33" s="4">
        <v>80</v>
      </c>
    </row>
    <row r="34" spans="1:7" x14ac:dyDescent="0.25">
      <c r="A34" t="s">
        <v>23</v>
      </c>
      <c r="B34" s="1">
        <v>6984</v>
      </c>
      <c r="C34" s="2">
        <v>4960</v>
      </c>
      <c r="D34" s="2">
        <v>5080</v>
      </c>
      <c r="E34" s="2">
        <v>5080</v>
      </c>
      <c r="F34" s="15">
        <v>4800</v>
      </c>
      <c r="G34" s="4">
        <v>20</v>
      </c>
    </row>
    <row r="35" spans="1:7" x14ac:dyDescent="0.25">
      <c r="A35" t="s">
        <v>24</v>
      </c>
      <c r="B35" s="1">
        <v>6985</v>
      </c>
      <c r="C35" s="2">
        <v>11656</v>
      </c>
      <c r="D35" s="2">
        <v>11938</v>
      </c>
      <c r="E35" s="2">
        <v>11938</v>
      </c>
      <c r="F35" s="15">
        <v>11280</v>
      </c>
      <c r="G35" s="4">
        <v>47</v>
      </c>
    </row>
    <row r="36" spans="1:7" x14ac:dyDescent="0.25">
      <c r="A36" t="s">
        <v>25</v>
      </c>
      <c r="B36" s="1">
        <v>6986</v>
      </c>
      <c r="C36" s="2">
        <v>19840</v>
      </c>
      <c r="D36" s="2">
        <v>20320</v>
      </c>
      <c r="E36" s="2">
        <v>20320</v>
      </c>
      <c r="F36" s="15">
        <v>19200</v>
      </c>
      <c r="G36" s="4">
        <v>80</v>
      </c>
    </row>
    <row r="37" spans="1:7" s="7" customFormat="1" x14ac:dyDescent="0.25">
      <c r="A37" s="7" t="s">
        <v>26</v>
      </c>
      <c r="B37" s="8"/>
      <c r="C37" s="9">
        <f>SUM(C32:C36)</f>
        <v>48856</v>
      </c>
      <c r="D37" s="9">
        <f t="shared" ref="D37:F37" si="2">SUM(D32:D36)</f>
        <v>57658</v>
      </c>
      <c r="E37" s="9">
        <f t="shared" si="2"/>
        <v>57658</v>
      </c>
      <c r="F37" s="16">
        <f t="shared" si="2"/>
        <v>54480</v>
      </c>
    </row>
    <row r="38" spans="1:7" s="7" customFormat="1" x14ac:dyDescent="0.25">
      <c r="B38" s="8"/>
      <c r="C38" s="9"/>
      <c r="D38" s="9"/>
      <c r="E38" s="9"/>
      <c r="F38" s="16"/>
    </row>
    <row r="39" spans="1:7" x14ac:dyDescent="0.25">
      <c r="A39" t="s">
        <v>33</v>
      </c>
      <c r="B39" s="1">
        <v>8200</v>
      </c>
      <c r="C39" s="2">
        <v>267</v>
      </c>
      <c r="D39" s="2">
        <v>37</v>
      </c>
      <c r="E39" s="2">
        <v>37</v>
      </c>
      <c r="F39" s="15">
        <v>0</v>
      </c>
    </row>
    <row r="40" spans="1:7" x14ac:dyDescent="0.25">
      <c r="B40" s="1"/>
      <c r="C40" s="2"/>
      <c r="D40" s="2"/>
      <c r="E40" s="2"/>
      <c r="F40" s="15"/>
    </row>
    <row r="41" spans="1:7" x14ac:dyDescent="0.25">
      <c r="A41" t="s">
        <v>27</v>
      </c>
      <c r="B41" s="1"/>
      <c r="C41" s="2">
        <f>C15+C39</f>
        <v>96522</v>
      </c>
      <c r="D41" s="2">
        <f t="shared" ref="D41:F41" si="3">D15+D39</f>
        <v>101637</v>
      </c>
      <c r="E41" s="2">
        <f t="shared" si="3"/>
        <v>103637</v>
      </c>
      <c r="F41" s="2">
        <f t="shared" si="3"/>
        <v>98000</v>
      </c>
    </row>
    <row r="42" spans="1:7" x14ac:dyDescent="0.25">
      <c r="A42" t="s">
        <v>30</v>
      </c>
      <c r="B42" s="1"/>
      <c r="C42" s="2">
        <f>C30+C37</f>
        <v>92052</v>
      </c>
      <c r="D42" s="2">
        <f t="shared" ref="D42:F42" si="4">D30+D37</f>
        <v>88335</v>
      </c>
      <c r="E42" s="2">
        <f t="shared" si="4"/>
        <v>98801</v>
      </c>
      <c r="F42" s="15">
        <f t="shared" si="4"/>
        <v>97780</v>
      </c>
    </row>
    <row r="43" spans="1:7" x14ac:dyDescent="0.25">
      <c r="B43" s="1"/>
      <c r="C43" s="2"/>
      <c r="D43" s="2"/>
      <c r="E43" s="2"/>
      <c r="F43" s="15"/>
    </row>
    <row r="44" spans="1:7" s="7" customFormat="1" x14ac:dyDescent="0.25">
      <c r="A44" s="7" t="s">
        <v>28</v>
      </c>
      <c r="B44" s="8"/>
      <c r="C44" s="9">
        <f>C41-C42</f>
        <v>4470</v>
      </c>
      <c r="D44" s="9">
        <f t="shared" ref="D44:F44" si="5">D41-D42</f>
        <v>13302</v>
      </c>
      <c r="E44" s="9">
        <f t="shared" si="5"/>
        <v>4836</v>
      </c>
      <c r="F44" s="16">
        <f t="shared" si="5"/>
        <v>220</v>
      </c>
    </row>
    <row r="45" spans="1:7" x14ac:dyDescent="0.25">
      <c r="C45" s="17"/>
      <c r="D45" s="17"/>
      <c r="E45" s="17"/>
      <c r="F45" s="17"/>
    </row>
    <row r="46" spans="1:7" x14ac:dyDescent="0.25">
      <c r="C46" s="17"/>
      <c r="D46" s="17"/>
      <c r="E46" s="17"/>
      <c r="F46" s="17"/>
    </row>
    <row r="49" spans="3:3" x14ac:dyDescent="0.25">
      <c r="C49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26-27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curtn</dc:creator>
  <cp:lastModifiedBy>Curt Norell</cp:lastModifiedBy>
  <cp:lastPrinted>2026-03-10T17:23:33Z</cp:lastPrinted>
  <dcterms:created xsi:type="dcterms:W3CDTF">2022-03-10T15:24:21Z</dcterms:created>
  <dcterms:modified xsi:type="dcterms:W3CDTF">2026-03-10T17:29:39Z</dcterms:modified>
</cp:coreProperties>
</file>