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f54398ca7c0676/Desktop/IW distrikt 234/2023-2024/Distriktsårsmöte okt 2023/"/>
    </mc:Choice>
  </mc:AlternateContent>
  <xr:revisionPtr revIDLastSave="0" documentId="14_{AA1A15A9-B1A3-4A6B-A754-E8BC6B18FA75}" xr6:coauthVersionLast="47" xr6:coauthVersionMax="47" xr10:uidLastSave="{00000000-0000-0000-0000-000000000000}"/>
  <bookViews>
    <workbookView xWindow="-110" yWindow="-110" windowWidth="19420" windowHeight="10300" activeTab="3" xr2:uid="{CD85D21B-86FD-4BD1-A698-2F657A4595A7}"/>
  </bookViews>
  <sheets>
    <sheet name="budget 21-22" sheetId="1" r:id="rId1"/>
    <sheet name=" sid 3 budget 2018-24" sheetId="3" r:id="rId2"/>
    <sheet name="Budget 22-23" sheetId="4" r:id="rId3"/>
    <sheet name=" 2023-2024 orginal" sheetId="5" r:id="rId4"/>
    <sheet name="2023-2024 nr 1" sheetId="6" r:id="rId5"/>
  </sheets>
  <definedNames>
    <definedName name="_xlnm.Print_Area" localSheetId="3">' 2023-2024 orginal'!$A$1:$G$46</definedName>
    <definedName name="_xlnm.Print_Area" localSheetId="1">' sid 3 budget 2018-24'!$A$1:$L$48</definedName>
    <definedName name="_xlnm.Print_Area" localSheetId="4">'2023-2024 nr 1'!$A$1:$G$46</definedName>
    <definedName name="_xlnm.Print_Area" localSheetId="0">'budget 21-22'!$A$1:$M$58</definedName>
    <definedName name="_xlnm.Print_Area" localSheetId="2">'Budget 22-23'!$A$1:$I$49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I40" i="3"/>
  <c r="J17" i="3"/>
  <c r="I17" i="3"/>
  <c r="E40" i="5"/>
  <c r="D40" i="5"/>
  <c r="E17" i="5"/>
  <c r="D17" i="5"/>
  <c r="F40" i="6"/>
  <c r="F17" i="6"/>
  <c r="E40" i="6"/>
  <c r="E17" i="6"/>
  <c r="B17" i="6"/>
  <c r="B40" i="6"/>
  <c r="D40" i="6"/>
  <c r="C40" i="6"/>
  <c r="D17" i="6"/>
  <c r="D42" i="6" s="1"/>
  <c r="C17" i="6"/>
  <c r="C40" i="5"/>
  <c r="C17" i="5"/>
  <c r="B17" i="5"/>
  <c r="B40" i="5"/>
  <c r="G40" i="3"/>
  <c r="G17" i="3"/>
  <c r="J40" i="1"/>
  <c r="J17" i="1"/>
  <c r="J42" i="1" s="1"/>
  <c r="H40" i="4"/>
  <c r="H17" i="4"/>
  <c r="F40" i="4"/>
  <c r="E40" i="4"/>
  <c r="D40" i="4"/>
  <c r="C40" i="4"/>
  <c r="B40" i="4"/>
  <c r="F17" i="4"/>
  <c r="F42" i="4" s="1"/>
  <c r="E17" i="4"/>
  <c r="D17" i="4"/>
  <c r="C17" i="4"/>
  <c r="C42" i="4" s="1"/>
  <c r="B17" i="4"/>
  <c r="H40" i="3"/>
  <c r="H17" i="3"/>
  <c r="B17" i="3"/>
  <c r="C17" i="3"/>
  <c r="D17" i="3"/>
  <c r="F17" i="3"/>
  <c r="B40" i="3"/>
  <c r="C40" i="3"/>
  <c r="D40" i="3"/>
  <c r="D42" i="3" s="1"/>
  <c r="F40" i="3"/>
  <c r="G40" i="1"/>
  <c r="G17" i="1"/>
  <c r="F40" i="1"/>
  <c r="F17" i="1"/>
  <c r="I40" i="1"/>
  <c r="I17" i="1"/>
  <c r="E40" i="1"/>
  <c r="E17" i="1"/>
  <c r="D40" i="1"/>
  <c r="D17" i="1"/>
  <c r="C40" i="1"/>
  <c r="C17" i="1"/>
  <c r="B40" i="1"/>
  <c r="B17" i="1"/>
  <c r="B42" i="3" l="1"/>
  <c r="F42" i="6"/>
  <c r="I42" i="3"/>
  <c r="J42" i="3"/>
  <c r="D42" i="5"/>
  <c r="E42" i="5"/>
  <c r="B42" i="6"/>
  <c r="E42" i="6"/>
  <c r="G42" i="3"/>
  <c r="D42" i="4"/>
  <c r="C42" i="3"/>
  <c r="G42" i="1"/>
  <c r="F42" i="1"/>
  <c r="B42" i="1"/>
  <c r="D42" i="1"/>
</calcChain>
</file>

<file path=xl/sharedStrings.xml><?xml version="1.0" encoding="utf-8"?>
<sst xmlns="http://schemas.openxmlformats.org/spreadsheetml/2006/main" count="372" uniqueCount="107">
  <si>
    <t>Budget och Prognos 2021-2022</t>
  </si>
  <si>
    <t>Distrikt 234</t>
  </si>
  <si>
    <t>Resultatposter</t>
  </si>
  <si>
    <t>Resekostnads utjämning</t>
  </si>
  <si>
    <t>Summa</t>
  </si>
  <si>
    <t>Antal medlemmar/avgift</t>
  </si>
  <si>
    <t>Kostnader</t>
  </si>
  <si>
    <t>Rådsmöte</t>
  </si>
  <si>
    <t>Distriktpresidentens rep.resor</t>
  </si>
  <si>
    <t>Informationsmöte inkl IT</t>
  </si>
  <si>
    <t>Plusgiro, bankavgifter</t>
  </si>
  <si>
    <t>Utbildning It, Hemsida Register</t>
  </si>
  <si>
    <t>Inköpta IW-artiklar</t>
  </si>
  <si>
    <t>Convention fond</t>
  </si>
  <si>
    <t>Kostnader Convention</t>
  </si>
  <si>
    <t>Arkivkostnad</t>
  </si>
  <si>
    <t>Utfall</t>
  </si>
  <si>
    <t>2018-2019</t>
  </si>
  <si>
    <t>2019-2020</t>
  </si>
  <si>
    <t>Budget</t>
  </si>
  <si>
    <t>2020-2021</t>
  </si>
  <si>
    <t>Prognos</t>
  </si>
  <si>
    <t>2021-2022</t>
  </si>
  <si>
    <t>RESULTAT</t>
  </si>
  <si>
    <t>322/375:-</t>
  </si>
  <si>
    <t>320/375:-</t>
  </si>
  <si>
    <t>Medlemsavgift IIW          42:-.</t>
  </si>
  <si>
    <t>Matriklar     30:-</t>
  </si>
  <si>
    <t>IW-Nytt     50:-</t>
  </si>
  <si>
    <t>Dispo Bank Convention</t>
  </si>
  <si>
    <t>Försäljning av IW artiklar</t>
  </si>
  <si>
    <t>Resekostnadsutjämning vid Rm, Dm</t>
  </si>
  <si>
    <t xml:space="preserve">2020-2021 </t>
  </si>
  <si>
    <t>Resekostnadsutjämning</t>
  </si>
  <si>
    <t>Distrikt o övriga kostnader VU. ( Emblem resor)</t>
  </si>
  <si>
    <t>Medlemsavgifter  355:-</t>
  </si>
  <si>
    <t>Convention avgift  20:-</t>
  </si>
  <si>
    <t>Dispo från Bank till utbildning</t>
  </si>
  <si>
    <t>Medlemsavgifter SIWR reg avgift       50:-+20:-</t>
  </si>
  <si>
    <t>Gåvor Jubileum (Hjälprojekt)</t>
  </si>
  <si>
    <t>Skrivmateriel, kopiering frimärken</t>
  </si>
  <si>
    <t>322/ 375:-</t>
  </si>
  <si>
    <t>Intäkter</t>
  </si>
  <si>
    <t>Ulla-Britt Wahlström</t>
  </si>
  <si>
    <t>Distriktskattmästare</t>
  </si>
  <si>
    <t>Övrigt</t>
  </si>
  <si>
    <t>Utbildning Digitala möten</t>
  </si>
  <si>
    <t>Karlstad 2021-06-30</t>
  </si>
  <si>
    <t>utfall budget 2021-06-30</t>
  </si>
  <si>
    <t>Intäckter</t>
  </si>
  <si>
    <t>Disponerat Bank Convent 406 ,49  avgift för att vara med på conventet över internet</t>
  </si>
  <si>
    <t>Västerås returnerade sina, som de ej beställt.</t>
  </si>
  <si>
    <t>kostnader</t>
  </si>
  <si>
    <t>distrikt o vu kostnader, inköpt presidentband,gravyr Lanna Loge 3/10-20</t>
  </si>
  <si>
    <t>70*321</t>
  </si>
  <si>
    <t>medlemsavg SIWR</t>
  </si>
  <si>
    <t>medlemsavg IIW</t>
  </si>
  <si>
    <t>42*321</t>
  </si>
  <si>
    <t>IW-nytt</t>
  </si>
  <si>
    <t>50*321</t>
  </si>
  <si>
    <t>inköpta inner wheel artiklar för försäljning pints  kransar osv.</t>
  </si>
  <si>
    <t>Insamling fonder</t>
  </si>
  <si>
    <t>medlemsinbet diistriktsmöten</t>
  </si>
  <si>
    <t>Medlemsavgiften 375:- *321 medlemmar + 3 st nya medlemmar på våren 1/2 avgift = 120 775,50</t>
  </si>
  <si>
    <t>Försäljning av IW artiklar inköpta 2020-03 klistermärken`a 30:-/ medlem  Karlstadklubben fick 66 märken (9 för lite )betalade för 66</t>
  </si>
  <si>
    <t>matriklar*318* 30:- = 9540:-</t>
  </si>
  <si>
    <t>Convent fond inbetalda avgifter 20:-/medlem sitter kvar på Postgirokontot</t>
  </si>
  <si>
    <t>prognos</t>
  </si>
  <si>
    <t>21-22</t>
  </si>
  <si>
    <t>UTFALL</t>
  </si>
  <si>
    <t>2022-2023</t>
  </si>
  <si>
    <t xml:space="preserve">Karlstad </t>
  </si>
  <si>
    <t>anteckningar 2021</t>
  </si>
  <si>
    <t>Arkivkostnad 600-800:-</t>
  </si>
  <si>
    <t>under budget prognosen 21-22 tillkommer bl-a.  Bankavgift ca 1300:-</t>
  </si>
  <si>
    <t xml:space="preserve">Budget och Prognos </t>
  </si>
  <si>
    <t>Distriktmöteskostnad Mars-22 ca 21 100:-</t>
  </si>
  <si>
    <t>Resor distriktmötet ca   4000:-</t>
  </si>
  <si>
    <t>Karlstad 2022-02-07</t>
  </si>
  <si>
    <t>304/375:-</t>
  </si>
  <si>
    <t>Budget och Prognos 2021-2023</t>
  </si>
  <si>
    <t>Budget och Prognos 2018-2021</t>
  </si>
  <si>
    <t>311/375</t>
  </si>
  <si>
    <t>Karlstad 20220723</t>
  </si>
  <si>
    <t>Convention fond 20:-</t>
  </si>
  <si>
    <t>Distriktpresidentens rep.RESOR</t>
  </si>
  <si>
    <t>Informationsmöte inkl IT RESOR</t>
  </si>
  <si>
    <t>2023-2024</t>
  </si>
  <si>
    <t xml:space="preserve">   304*375:-</t>
  </si>
  <si>
    <t>Förslag 2023-2024</t>
  </si>
  <si>
    <t>275*375:-</t>
  </si>
  <si>
    <t>Ränteintäckter</t>
  </si>
  <si>
    <t xml:space="preserve">2023-06-30  288 medlemmar </t>
  </si>
  <si>
    <t>275*375   13*187,50</t>
  </si>
  <si>
    <t>266*375:-</t>
  </si>
  <si>
    <t>ej disponerade avsättning convent konto</t>
  </si>
  <si>
    <t>Medlemsavgift IIW          48:-.</t>
  </si>
  <si>
    <t>Medlemsavgifter  355:- / 375:-</t>
  </si>
  <si>
    <t>Convention avgift 20:-</t>
  </si>
  <si>
    <t>utfall</t>
  </si>
  <si>
    <t>Ränteintäkter</t>
  </si>
  <si>
    <t>ej disponerade avsättning Conventet</t>
  </si>
  <si>
    <t>pengarna överförda i början av 22-23</t>
  </si>
  <si>
    <t xml:space="preserve">**6190:- blev avsättningen till conventet, </t>
  </si>
  <si>
    <t>**</t>
  </si>
  <si>
    <t>304*375:-</t>
  </si>
  <si>
    <t>Budget aug 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</si>
</sst>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4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6"/>
      <color theme="8" tint="-0.499984740745262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4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i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67">
    <xf numFmtId="0" fontId="0" fillId="0" borderId="0" xfId="0"/>
    <xf numFmtId="0" fontId="4" fillId="0" borderId="0" xfId="0" applyFont="1"/>
    <xf numFmtId="0" fontId="0" fillId="0" borderId="2" xfId="0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0" fillId="2" borderId="5" xfId="0" applyFill="1" applyBorder="1"/>
    <xf numFmtId="0" fontId="4" fillId="2" borderId="5" xfId="0" applyFont="1" applyFill="1" applyBorder="1"/>
    <xf numFmtId="0" fontId="0" fillId="2" borderId="0" xfId="0" applyFill="1"/>
    <xf numFmtId="0" fontId="9" fillId="2" borderId="2" xfId="0" applyFont="1" applyFill="1" applyBorder="1"/>
    <xf numFmtId="0" fontId="10" fillId="2" borderId="2" xfId="0" applyFont="1" applyFill="1" applyBorder="1"/>
    <xf numFmtId="14" fontId="9" fillId="2" borderId="2" xfId="0" applyNumberFormat="1" applyFont="1" applyFill="1" applyBorder="1"/>
    <xf numFmtId="0" fontId="11" fillId="2" borderId="2" xfId="0" applyFont="1" applyFill="1" applyBorder="1"/>
    <xf numFmtId="0" fontId="9" fillId="2" borderId="3" xfId="0" applyFont="1" applyFill="1" applyBorder="1"/>
    <xf numFmtId="0" fontId="9" fillId="3" borderId="1" xfId="0" applyFont="1" applyFill="1" applyBorder="1"/>
    <xf numFmtId="0" fontId="10" fillId="3" borderId="1" xfId="0" applyFont="1" applyFill="1" applyBorder="1"/>
    <xf numFmtId="14" fontId="9" fillId="3" borderId="1" xfId="0" applyNumberFormat="1" applyFont="1" applyFill="1" applyBorder="1"/>
    <xf numFmtId="0" fontId="11" fillId="3" borderId="1" xfId="0" applyFont="1" applyFill="1" applyBorder="1"/>
    <xf numFmtId="0" fontId="9" fillId="3" borderId="0" xfId="0" applyFont="1" applyFill="1"/>
    <xf numFmtId="0" fontId="0" fillId="4" borderId="2" xfId="0" applyFill="1" applyBorder="1"/>
    <xf numFmtId="0" fontId="5" fillId="4" borderId="2" xfId="0" applyFont="1" applyFill="1" applyBorder="1"/>
    <xf numFmtId="14" fontId="0" fillId="4" borderId="2" xfId="0" applyNumberFormat="1" applyFill="1" applyBorder="1"/>
    <xf numFmtId="0" fontId="6" fillId="4" borderId="2" xfId="0" applyFont="1" applyFill="1" applyBorder="1"/>
    <xf numFmtId="0" fontId="4" fillId="4" borderId="2" xfId="0" applyFont="1" applyFill="1" applyBorder="1"/>
    <xf numFmtId="0" fontId="0" fillId="4" borderId="3" xfId="0" applyFill="1" applyBorder="1"/>
    <xf numFmtId="0" fontId="8" fillId="0" borderId="2" xfId="0" applyFont="1" applyBorder="1"/>
    <xf numFmtId="0" fontId="8" fillId="2" borderId="5" xfId="0" applyFont="1" applyFill="1" applyBorder="1"/>
    <xf numFmtId="0" fontId="12" fillId="4" borderId="2" xfId="0" applyFont="1" applyFill="1" applyBorder="1"/>
    <xf numFmtId="0" fontId="8" fillId="0" borderId="0" xfId="0" applyFont="1"/>
    <xf numFmtId="0" fontId="14" fillId="3" borderId="1" xfId="0" applyFont="1" applyFill="1" applyBorder="1"/>
    <xf numFmtId="0" fontId="14" fillId="2" borderId="2" xfId="0" applyFont="1" applyFill="1" applyBorder="1"/>
    <xf numFmtId="0" fontId="13" fillId="0" borderId="0" xfId="0" applyFont="1"/>
    <xf numFmtId="0" fontId="7" fillId="5" borderId="0" xfId="0" applyFont="1" applyFill="1" applyAlignment="1">
      <alignment horizontal="center"/>
    </xf>
    <xf numFmtId="0" fontId="9" fillId="5" borderId="0" xfId="0" applyFont="1" applyFill="1"/>
    <xf numFmtId="14" fontId="0" fillId="5" borderId="0" xfId="0" applyNumberFormat="1" applyFill="1"/>
    <xf numFmtId="0" fontId="0" fillId="5" borderId="0" xfId="0" applyFill="1"/>
    <xf numFmtId="0" fontId="2" fillId="5" borderId="0" xfId="0" applyFont="1" applyFill="1"/>
    <xf numFmtId="0" fontId="1" fillId="5" borderId="0" xfId="0" applyFont="1" applyFill="1" applyAlignment="1">
      <alignment horizontal="center"/>
    </xf>
    <xf numFmtId="0" fontId="13" fillId="5" borderId="0" xfId="0" applyFont="1" applyFill="1"/>
    <xf numFmtId="0" fontId="4" fillId="5" borderId="0" xfId="0" applyFont="1" applyFill="1"/>
    <xf numFmtId="0" fontId="11" fillId="5" borderId="0" xfId="0" applyFont="1" applyFill="1"/>
    <xf numFmtId="0" fontId="3" fillId="5" borderId="0" xfId="0" applyFont="1" applyFill="1"/>
    <xf numFmtId="0" fontId="0" fillId="0" borderId="7" xfId="0" applyBorder="1"/>
    <xf numFmtId="0" fontId="4" fillId="0" borderId="6" xfId="0" applyFont="1" applyBorder="1"/>
    <xf numFmtId="14" fontId="9" fillId="5" borderId="0" xfId="0" applyNumberFormat="1" applyFont="1" applyFill="1"/>
    <xf numFmtId="0" fontId="16" fillId="5" borderId="0" xfId="0" applyFont="1" applyFill="1"/>
    <xf numFmtId="0" fontId="18" fillId="5" borderId="0" xfId="0" applyFont="1" applyFill="1"/>
    <xf numFmtId="0" fontId="19" fillId="5" borderId="0" xfId="0" applyFont="1" applyFill="1"/>
    <xf numFmtId="0" fontId="19" fillId="4" borderId="0" xfId="0" applyFont="1" applyFill="1"/>
    <xf numFmtId="0" fontId="2" fillId="4" borderId="4" xfId="0" applyFont="1" applyFill="1" applyBorder="1"/>
    <xf numFmtId="0" fontId="3" fillId="4" borderId="4" xfId="0" applyFont="1" applyFill="1" applyBorder="1"/>
    <xf numFmtId="0" fontId="2" fillId="4" borderId="0" xfId="0" applyFont="1" applyFill="1"/>
    <xf numFmtId="0" fontId="2" fillId="5" borderId="8" xfId="0" applyFont="1" applyFill="1" applyBorder="1"/>
    <xf numFmtId="0" fontId="0" fillId="5" borderId="8" xfId="0" applyFill="1" applyBorder="1"/>
    <xf numFmtId="0" fontId="8" fillId="5" borderId="8" xfId="0" applyFont="1" applyFill="1" applyBorder="1"/>
    <xf numFmtId="0" fontId="4" fillId="5" borderId="8" xfId="0" applyFont="1" applyFill="1" applyBorder="1"/>
    <xf numFmtId="0" fontId="21" fillId="4" borderId="4" xfId="0" applyFont="1" applyFill="1" applyBorder="1"/>
    <xf numFmtId="0" fontId="22" fillId="4" borderId="4" xfId="0" applyFont="1" applyFill="1" applyBorder="1"/>
    <xf numFmtId="0" fontId="2" fillId="0" borderId="0" xfId="0" applyFont="1"/>
    <xf numFmtId="0" fontId="1" fillId="0" borderId="0" xfId="0" applyFont="1"/>
    <xf numFmtId="44" fontId="21" fillId="4" borderId="4" xfId="1" applyFont="1" applyFill="1" applyBorder="1"/>
    <xf numFmtId="44" fontId="23" fillId="4" borderId="4" xfId="1" applyFont="1" applyFill="1" applyBorder="1"/>
    <xf numFmtId="44" fontId="24" fillId="4" borderId="4" xfId="1" applyFont="1" applyFill="1" applyBorder="1"/>
    <xf numFmtId="44" fontId="22" fillId="4" borderId="4" xfId="1" applyFont="1" applyFill="1" applyBorder="1"/>
    <xf numFmtId="14" fontId="21" fillId="4" borderId="4" xfId="1" applyNumberFormat="1" applyFont="1" applyFill="1" applyBorder="1"/>
    <xf numFmtId="0" fontId="3" fillId="0" borderId="0" xfId="0" applyFont="1"/>
    <xf numFmtId="0" fontId="17" fillId="5" borderId="4" xfId="0" applyFont="1" applyFill="1" applyBorder="1"/>
    <xf numFmtId="0" fontId="16" fillId="5" borderId="4" xfId="0" applyFont="1" applyFill="1" applyBorder="1"/>
    <xf numFmtId="0" fontId="0" fillId="0" borderId="8" xfId="0" applyBorder="1"/>
    <xf numFmtId="0" fontId="27" fillId="5" borderId="0" xfId="0" applyFont="1" applyFill="1"/>
    <xf numFmtId="0" fontId="6" fillId="5" borderId="5" xfId="0" applyFont="1" applyFill="1" applyBorder="1"/>
    <xf numFmtId="0" fontId="27" fillId="4" borderId="0" xfId="0" applyFont="1" applyFill="1"/>
    <xf numFmtId="0" fontId="29" fillId="0" borderId="8" xfId="0" applyFont="1" applyBorder="1"/>
    <xf numFmtId="0" fontId="31" fillId="5" borderId="0" xfId="0" applyFont="1" applyFill="1"/>
    <xf numFmtId="0" fontId="31" fillId="5" borderId="8" xfId="0" applyFont="1" applyFill="1" applyBorder="1"/>
    <xf numFmtId="14" fontId="31" fillId="5" borderId="8" xfId="0" applyNumberFormat="1" applyFont="1" applyFill="1" applyBorder="1"/>
    <xf numFmtId="0" fontId="30" fillId="0" borderId="8" xfId="0" applyFont="1" applyBorder="1"/>
    <xf numFmtId="0" fontId="32" fillId="0" borderId="8" xfId="0" applyFont="1" applyBorder="1"/>
    <xf numFmtId="0" fontId="23" fillId="6" borderId="0" xfId="0" applyFont="1" applyFill="1"/>
    <xf numFmtId="0" fontId="34" fillId="0" borderId="0" xfId="0" applyFont="1"/>
    <xf numFmtId="0" fontId="22" fillId="5" borderId="0" xfId="0" applyFont="1" applyFill="1"/>
    <xf numFmtId="0" fontId="27" fillId="5" borderId="8" xfId="0" applyFont="1" applyFill="1" applyBorder="1"/>
    <xf numFmtId="14" fontId="27" fillId="5" borderId="8" xfId="0" applyNumberFormat="1" applyFont="1" applyFill="1" applyBorder="1"/>
    <xf numFmtId="0" fontId="3" fillId="0" borderId="8" xfId="0" applyFont="1" applyBorder="1"/>
    <xf numFmtId="0" fontId="16" fillId="5" borderId="8" xfId="0" applyFont="1" applyFill="1" applyBorder="1"/>
    <xf numFmtId="0" fontId="35" fillId="0" borderId="8" xfId="0" applyFont="1" applyBorder="1"/>
    <xf numFmtId="0" fontId="17" fillId="5" borderId="12" xfId="0" applyFont="1" applyFill="1" applyBorder="1"/>
    <xf numFmtId="0" fontId="23" fillId="6" borderId="16" xfId="0" applyFont="1" applyFill="1" applyBorder="1"/>
    <xf numFmtId="0" fontId="36" fillId="7" borderId="0" xfId="0" applyFont="1" applyFill="1"/>
    <xf numFmtId="0" fontId="37" fillId="7" borderId="0" xfId="0" applyFont="1" applyFill="1"/>
    <xf numFmtId="0" fontId="33" fillId="8" borderId="0" xfId="0" applyFont="1" applyFill="1"/>
    <xf numFmtId="0" fontId="21" fillId="5" borderId="0" xfId="0" applyFont="1" applyFill="1"/>
    <xf numFmtId="0" fontId="1" fillId="5" borderId="0" xfId="0" applyFont="1" applyFill="1"/>
    <xf numFmtId="2" fontId="1" fillId="5" borderId="10" xfId="1" applyNumberFormat="1" applyFont="1" applyFill="1" applyBorder="1"/>
    <xf numFmtId="0" fontId="24" fillId="5" borderId="0" xfId="0" applyFont="1" applyFill="1"/>
    <xf numFmtId="0" fontId="38" fillId="5" borderId="0" xfId="0" applyFont="1" applyFill="1"/>
    <xf numFmtId="2" fontId="1" fillId="5" borderId="9" xfId="1" applyNumberFormat="1" applyFont="1" applyFill="1" applyBorder="1"/>
    <xf numFmtId="0" fontId="1" fillId="0" borderId="2" xfId="0" applyFont="1" applyBorder="1"/>
    <xf numFmtId="0" fontId="1" fillId="4" borderId="4" xfId="0" applyFont="1" applyFill="1" applyBorder="1"/>
    <xf numFmtId="0" fontId="1" fillId="4" borderId="2" xfId="0" applyFont="1" applyFill="1" applyBorder="1"/>
    <xf numFmtId="2" fontId="21" fillId="4" borderId="1" xfId="1" applyNumberFormat="1" applyFont="1" applyFill="1" applyBorder="1"/>
    <xf numFmtId="0" fontId="24" fillId="5" borderId="4" xfId="0" applyFont="1" applyFill="1" applyBorder="1"/>
    <xf numFmtId="0" fontId="24" fillId="0" borderId="8" xfId="0" applyFont="1" applyBorder="1"/>
    <xf numFmtId="0" fontId="33" fillId="8" borderId="8" xfId="0" applyFont="1" applyFill="1" applyBorder="1"/>
    <xf numFmtId="0" fontId="1" fillId="0" borderId="8" xfId="0" applyFont="1" applyBorder="1"/>
    <xf numFmtId="0" fontId="1" fillId="0" borderId="7" xfId="0" applyFont="1" applyBorder="1"/>
    <xf numFmtId="0" fontId="24" fillId="4" borderId="2" xfId="0" applyFont="1" applyFill="1" applyBorder="1"/>
    <xf numFmtId="0" fontId="24" fillId="5" borderId="8" xfId="0" applyFont="1" applyFill="1" applyBorder="1"/>
    <xf numFmtId="0" fontId="7" fillId="0" borderId="2" xfId="0" applyFont="1" applyBorder="1"/>
    <xf numFmtId="2" fontId="22" fillId="4" borderId="1" xfId="1" applyNumberFormat="1" applyFont="1" applyFill="1" applyBorder="1"/>
    <xf numFmtId="14" fontId="1" fillId="4" borderId="2" xfId="0" applyNumberFormat="1" applyFont="1" applyFill="1" applyBorder="1"/>
    <xf numFmtId="14" fontId="24" fillId="5" borderId="8" xfId="0" applyNumberFormat="1" applyFont="1" applyFill="1" applyBorder="1"/>
    <xf numFmtId="0" fontId="7" fillId="4" borderId="4" xfId="0" applyFont="1" applyFill="1" applyBorder="1"/>
    <xf numFmtId="0" fontId="23" fillId="4" borderId="2" xfId="0" applyFont="1" applyFill="1" applyBorder="1"/>
    <xf numFmtId="2" fontId="23" fillId="4" borderId="1" xfId="1" applyNumberFormat="1" applyFont="1" applyFill="1" applyBorder="1"/>
    <xf numFmtId="0" fontId="23" fillId="5" borderId="4" xfId="0" applyFont="1" applyFill="1" applyBorder="1"/>
    <xf numFmtId="0" fontId="23" fillId="0" borderId="8" xfId="0" applyFont="1" applyBorder="1"/>
    <xf numFmtId="0" fontId="7" fillId="0" borderId="8" xfId="0" applyFont="1" applyBorder="1"/>
    <xf numFmtId="3" fontId="33" fillId="8" borderId="8" xfId="0" applyNumberFormat="1" applyFont="1" applyFill="1" applyBorder="1"/>
    <xf numFmtId="0" fontId="7" fillId="0" borderId="0" xfId="0" applyFont="1"/>
    <xf numFmtId="2" fontId="24" fillId="4" borderId="1" xfId="1" applyNumberFormat="1" applyFont="1" applyFill="1" applyBorder="1"/>
    <xf numFmtId="0" fontId="38" fillId="5" borderId="8" xfId="0" applyFont="1" applyFill="1" applyBorder="1"/>
    <xf numFmtId="0" fontId="39" fillId="4" borderId="4" xfId="0" applyFont="1" applyFill="1" applyBorder="1"/>
    <xf numFmtId="0" fontId="40" fillId="4" borderId="2" xfId="0" applyFont="1" applyFill="1" applyBorder="1"/>
    <xf numFmtId="2" fontId="40" fillId="4" borderId="1" xfId="1" applyNumberFormat="1" applyFont="1" applyFill="1" applyBorder="1"/>
    <xf numFmtId="0" fontId="40" fillId="5" borderId="4" xfId="0" applyFont="1" applyFill="1" applyBorder="1"/>
    <xf numFmtId="0" fontId="40" fillId="0" borderId="8" xfId="0" applyFont="1" applyBorder="1"/>
    <xf numFmtId="0" fontId="39" fillId="0" borderId="8" xfId="0" applyFont="1" applyBorder="1"/>
    <xf numFmtId="0" fontId="39" fillId="0" borderId="0" xfId="0" applyFont="1"/>
    <xf numFmtId="0" fontId="1" fillId="0" borderId="3" xfId="0" applyFont="1" applyBorder="1"/>
    <xf numFmtId="0" fontId="7" fillId="4" borderId="2" xfId="0" applyFont="1" applyFill="1" applyBorder="1"/>
    <xf numFmtId="0" fontId="23" fillId="5" borderId="7" xfId="0" applyFont="1" applyFill="1" applyBorder="1"/>
    <xf numFmtId="0" fontId="23" fillId="0" borderId="12" xfId="0" applyFont="1" applyBorder="1"/>
    <xf numFmtId="0" fontId="41" fillId="5" borderId="12" xfId="0" applyFont="1" applyFill="1" applyBorder="1"/>
    <xf numFmtId="0" fontId="33" fillId="8" borderId="12" xfId="0" applyFont="1" applyFill="1" applyBorder="1"/>
    <xf numFmtId="0" fontId="7" fillId="0" borderId="12" xfId="0" applyFont="1" applyBorder="1"/>
    <xf numFmtId="0" fontId="7" fillId="0" borderId="6" xfId="0" applyFont="1" applyBorder="1"/>
    <xf numFmtId="0" fontId="7" fillId="5" borderId="0" xfId="0" applyFont="1" applyFill="1"/>
    <xf numFmtId="2" fontId="7" fillId="5" borderId="0" xfId="1" applyNumberFormat="1" applyFont="1" applyFill="1" applyBorder="1"/>
    <xf numFmtId="0" fontId="23" fillId="5" borderId="13" xfId="0" applyFont="1" applyFill="1" applyBorder="1"/>
    <xf numFmtId="0" fontId="23" fillId="5" borderId="14" xfId="0" applyFont="1" applyFill="1" applyBorder="1"/>
    <xf numFmtId="0" fontId="41" fillId="5" borderId="14" xfId="0" applyFont="1" applyFill="1" applyBorder="1"/>
    <xf numFmtId="0" fontId="7" fillId="5" borderId="14" xfId="0" applyFont="1" applyFill="1" applyBorder="1"/>
    <xf numFmtId="0" fontId="7" fillId="5" borderId="15" xfId="0" applyFont="1" applyFill="1" applyBorder="1"/>
    <xf numFmtId="2" fontId="1" fillId="5" borderId="0" xfId="1" applyNumberFormat="1" applyFont="1" applyFill="1" applyBorder="1"/>
    <xf numFmtId="0" fontId="1" fillId="0" borderId="17" xfId="0" applyFont="1" applyBorder="1"/>
    <xf numFmtId="0" fontId="42" fillId="5" borderId="0" xfId="0" applyFont="1" applyFill="1"/>
    <xf numFmtId="0" fontId="24" fillId="5" borderId="18" xfId="0" applyFont="1" applyFill="1" applyBorder="1"/>
    <xf numFmtId="0" fontId="24" fillId="5" borderId="19" xfId="0" applyFont="1" applyFill="1" applyBorder="1"/>
    <xf numFmtId="0" fontId="38" fillId="5" borderId="19" xfId="0" applyFont="1" applyFill="1" applyBorder="1"/>
    <xf numFmtId="0" fontId="1" fillId="0" borderId="19" xfId="0" applyFont="1" applyBorder="1"/>
    <xf numFmtId="0" fontId="1" fillId="0" borderId="20" xfId="0" applyFont="1" applyBorder="1"/>
    <xf numFmtId="0" fontId="21" fillId="2" borderId="3" xfId="0" applyFont="1" applyFill="1" applyBorder="1"/>
    <xf numFmtId="0" fontId="1" fillId="4" borderId="0" xfId="0" applyFont="1" applyFill="1"/>
    <xf numFmtId="2" fontId="1" fillId="4" borderId="11" xfId="1" applyNumberFormat="1" applyFont="1" applyFill="1" applyBorder="1"/>
    <xf numFmtId="0" fontId="24" fillId="4" borderId="0" xfId="0" applyFont="1" applyFill="1"/>
    <xf numFmtId="0" fontId="33" fillId="5" borderId="0" xfId="0" applyFont="1" applyFill="1"/>
    <xf numFmtId="0" fontId="33" fillId="5" borderId="14" xfId="0" applyFont="1" applyFill="1" applyBorder="1"/>
    <xf numFmtId="0" fontId="23" fillId="5" borderId="0" xfId="0" applyFont="1" applyFill="1"/>
    <xf numFmtId="0" fontId="33" fillId="5" borderId="19" xfId="0" applyFont="1" applyFill="1" applyBorder="1"/>
    <xf numFmtId="0" fontId="23" fillId="5" borderId="0" xfId="0" applyFont="1" applyFill="1" applyAlignment="1">
      <alignment horizontal="left"/>
    </xf>
    <xf numFmtId="0" fontId="37" fillId="5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1" fillId="5" borderId="0" xfId="0" applyFont="1" applyFill="1" applyAlignment="1">
      <alignment horizontal="left"/>
    </xf>
    <xf numFmtId="0" fontId="0" fillId="0" borderId="21" xfId="0" applyBorder="1"/>
    <xf numFmtId="0" fontId="3" fillId="0" borderId="21" xfId="0" applyFont="1" applyBorder="1"/>
    <xf numFmtId="0" fontId="4" fillId="0" borderId="21" xfId="0" applyFont="1" applyBorder="1"/>
    <xf numFmtId="0" fontId="8" fillId="0" borderId="21" xfId="0" applyFont="1" applyBorder="1"/>
    <xf numFmtId="0" fontId="0" fillId="0" borderId="16" xfId="0" applyBorder="1"/>
    <xf numFmtId="0" fontId="26" fillId="5" borderId="8" xfId="0" applyFont="1" applyFill="1" applyBorder="1"/>
    <xf numFmtId="0" fontId="28" fillId="5" borderId="8" xfId="0" applyFont="1" applyFill="1" applyBorder="1"/>
    <xf numFmtId="0" fontId="43" fillId="7" borderId="8" xfId="0" applyFont="1" applyFill="1" applyBorder="1"/>
    <xf numFmtId="0" fontId="44" fillId="7" borderId="8" xfId="0" applyFont="1" applyFill="1" applyBorder="1"/>
    <xf numFmtId="0" fontId="3" fillId="5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7" borderId="0" xfId="0" applyFont="1" applyFill="1"/>
    <xf numFmtId="0" fontId="2" fillId="7" borderId="8" xfId="0" applyFont="1" applyFill="1" applyBorder="1"/>
    <xf numFmtId="14" fontId="2" fillId="7" borderId="8" xfId="0" applyNumberFormat="1" applyFont="1" applyFill="1" applyBorder="1"/>
    <xf numFmtId="0" fontId="3" fillId="7" borderId="8" xfId="0" applyFont="1" applyFill="1" applyBorder="1"/>
    <xf numFmtId="0" fontId="15" fillId="7" borderId="8" xfId="0" applyFont="1" applyFill="1" applyBorder="1"/>
    <xf numFmtId="0" fontId="0" fillId="0" borderId="23" xfId="0" applyBorder="1"/>
    <xf numFmtId="0" fontId="27" fillId="5" borderId="24" xfId="0" applyFont="1" applyFill="1" applyBorder="1"/>
    <xf numFmtId="0" fontId="1" fillId="5" borderId="3" xfId="0" applyFont="1" applyFill="1" applyBorder="1" applyAlignment="1">
      <alignment horizontal="center"/>
    </xf>
    <xf numFmtId="0" fontId="0" fillId="5" borderId="3" xfId="0" applyFill="1" applyBorder="1"/>
    <xf numFmtId="0" fontId="0" fillId="5" borderId="25" xfId="0" applyFill="1" applyBorder="1"/>
    <xf numFmtId="0" fontId="43" fillId="5" borderId="8" xfId="0" applyFont="1" applyFill="1" applyBorder="1"/>
    <xf numFmtId="0" fontId="44" fillId="5" borderId="8" xfId="0" applyFont="1" applyFill="1" applyBorder="1"/>
    <xf numFmtId="0" fontId="2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27" fillId="7" borderId="8" xfId="0" applyFont="1" applyFill="1" applyBorder="1"/>
    <xf numFmtId="0" fontId="26" fillId="7" borderId="8" xfId="0" applyFont="1" applyFill="1" applyBorder="1"/>
    <xf numFmtId="0" fontId="28" fillId="7" borderId="8" xfId="0" applyFont="1" applyFill="1" applyBorder="1"/>
    <xf numFmtId="0" fontId="36" fillId="7" borderId="24" xfId="0" applyFont="1" applyFill="1" applyBorder="1"/>
    <xf numFmtId="0" fontId="27" fillId="7" borderId="3" xfId="0" applyFont="1" applyFill="1" applyBorder="1"/>
    <xf numFmtId="0" fontId="16" fillId="7" borderId="3" xfId="0" applyFont="1" applyFill="1" applyBorder="1"/>
    <xf numFmtId="0" fontId="16" fillId="7" borderId="25" xfId="0" applyFont="1" applyFill="1" applyBorder="1"/>
    <xf numFmtId="0" fontId="27" fillId="7" borderId="22" xfId="0" applyFont="1" applyFill="1" applyBorder="1"/>
    <xf numFmtId="14" fontId="27" fillId="7" borderId="26" xfId="0" applyNumberFormat="1" applyFont="1" applyFill="1" applyBorder="1"/>
    <xf numFmtId="14" fontId="26" fillId="7" borderId="8" xfId="0" applyNumberFormat="1" applyFont="1" applyFill="1" applyBorder="1"/>
    <xf numFmtId="0" fontId="16" fillId="7" borderId="8" xfId="0" applyFont="1" applyFill="1" applyBorder="1"/>
    <xf numFmtId="0" fontId="37" fillId="7" borderId="0" xfId="0" applyFont="1" applyFill="1" applyAlignment="1">
      <alignment horizontal="left"/>
    </xf>
    <xf numFmtId="0" fontId="36" fillId="7" borderId="0" xfId="0" applyFont="1" applyFill="1" applyAlignment="1">
      <alignment horizontal="left"/>
    </xf>
    <xf numFmtId="0" fontId="0" fillId="0" borderId="28" xfId="0" applyBorder="1"/>
    <xf numFmtId="0" fontId="26" fillId="7" borderId="12" xfId="0" applyFont="1" applyFill="1" applyBorder="1"/>
    <xf numFmtId="0" fontId="44" fillId="5" borderId="12" xfId="0" applyFont="1" applyFill="1" applyBorder="1"/>
    <xf numFmtId="0" fontId="4" fillId="0" borderId="22" xfId="0" applyFont="1" applyBorder="1"/>
    <xf numFmtId="0" fontId="26" fillId="7" borderId="29" xfId="0" applyFont="1" applyFill="1" applyBorder="1"/>
    <xf numFmtId="0" fontId="44" fillId="5" borderId="29" xfId="0" applyFont="1" applyFill="1" applyBorder="1"/>
    <xf numFmtId="0" fontId="43" fillId="5" borderId="9" xfId="0" applyFont="1" applyFill="1" applyBorder="1"/>
    <xf numFmtId="0" fontId="36" fillId="5" borderId="13" xfId="0" applyFont="1" applyFill="1" applyBorder="1"/>
    <xf numFmtId="0" fontId="2" fillId="5" borderId="14" xfId="0" applyFont="1" applyFill="1" applyBorder="1"/>
    <xf numFmtId="0" fontId="37" fillId="5" borderId="16" xfId="0" applyFont="1" applyFill="1" applyBorder="1"/>
    <xf numFmtId="0" fontId="36" fillId="5" borderId="16" xfId="0" applyFont="1" applyFill="1" applyBorder="1"/>
    <xf numFmtId="0" fontId="36" fillId="5" borderId="18" xfId="0" applyFont="1" applyFill="1" applyBorder="1"/>
    <xf numFmtId="0" fontId="2" fillId="5" borderId="19" xfId="0" applyFont="1" applyFill="1" applyBorder="1"/>
    <xf numFmtId="0" fontId="2" fillId="5" borderId="5" xfId="0" applyFont="1" applyFill="1" applyBorder="1"/>
    <xf numFmtId="0" fontId="2" fillId="5" borderId="31" xfId="0" applyFont="1" applyFill="1" applyBorder="1"/>
    <xf numFmtId="14" fontId="2" fillId="5" borderId="5" xfId="0" applyNumberFormat="1" applyFont="1" applyFill="1" applyBorder="1"/>
    <xf numFmtId="0" fontId="3" fillId="5" borderId="5" xfId="0" applyFont="1" applyFill="1" applyBorder="1"/>
    <xf numFmtId="0" fontId="15" fillId="5" borderId="5" xfId="0" applyFont="1" applyFill="1" applyBorder="1"/>
    <xf numFmtId="0" fontId="2" fillId="5" borderId="27" xfId="0" applyFont="1" applyFill="1" applyBorder="1"/>
    <xf numFmtId="0" fontId="3" fillId="5" borderId="30" xfId="0" applyFont="1" applyFill="1" applyBorder="1"/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/>
    <xf numFmtId="14" fontId="0" fillId="5" borderId="8" xfId="0" applyNumberFormat="1" applyFill="1" applyBorder="1"/>
    <xf numFmtId="0" fontId="3" fillId="5" borderId="1" xfId="0" applyFont="1" applyFill="1" applyBorder="1"/>
    <xf numFmtId="0" fontId="34" fillId="5" borderId="8" xfId="0" applyFont="1" applyFill="1" applyBorder="1"/>
    <xf numFmtId="0" fontId="13" fillId="5" borderId="8" xfId="0" applyFont="1" applyFill="1" applyBorder="1"/>
    <xf numFmtId="0" fontId="26" fillId="7" borderId="2" xfId="0" applyFont="1" applyFill="1" applyBorder="1"/>
    <xf numFmtId="0" fontId="26" fillId="7" borderId="14" xfId="0" applyFont="1" applyFill="1" applyBorder="1"/>
    <xf numFmtId="0" fontId="26" fillId="7" borderId="0" xfId="0" applyFont="1" applyFill="1"/>
    <xf numFmtId="0" fontId="26" fillId="7" borderId="22" xfId="0" applyFont="1" applyFill="1" applyBorder="1"/>
    <xf numFmtId="14" fontId="26" fillId="7" borderId="25" xfId="0" applyNumberFormat="1" applyFont="1" applyFill="1" applyBorder="1"/>
    <xf numFmtId="0" fontId="45" fillId="7" borderId="2" xfId="0" applyFont="1" applyFill="1" applyBorder="1"/>
    <xf numFmtId="0" fontId="26" fillId="7" borderId="32" xfId="0" applyFont="1" applyFill="1" applyBorder="1"/>
    <xf numFmtId="14" fontId="2" fillId="5" borderId="1" xfId="0" applyNumberFormat="1" applyFont="1" applyFill="1" applyBorder="1"/>
    <xf numFmtId="0" fontId="0" fillId="5" borderId="26" xfId="0" applyFill="1" applyBorder="1"/>
    <xf numFmtId="0" fontId="3" fillId="5" borderId="4" xfId="0" applyFont="1" applyFill="1" applyBorder="1" applyAlignment="1">
      <alignment horizontal="center"/>
    </xf>
    <xf numFmtId="14" fontId="2" fillId="5" borderId="4" xfId="0" applyNumberFormat="1" applyFont="1" applyFill="1" applyBorder="1"/>
    <xf numFmtId="0" fontId="2" fillId="5" borderId="4" xfId="0" applyFont="1" applyFill="1" applyBorder="1"/>
    <xf numFmtId="0" fontId="3" fillId="5" borderId="4" xfId="0" applyFont="1" applyFill="1" applyBorder="1"/>
    <xf numFmtId="0" fontId="0" fillId="5" borderId="5" xfId="0" applyFill="1" applyBorder="1"/>
    <xf numFmtId="0" fontId="4" fillId="5" borderId="5" xfId="0" applyFont="1" applyFill="1" applyBorder="1"/>
    <xf numFmtId="0" fontId="8" fillId="5" borderId="5" xfId="0" applyFont="1" applyFill="1" applyBorder="1"/>
    <xf numFmtId="0" fontId="13" fillId="5" borderId="5" xfId="0" applyFont="1" applyFill="1" applyBorder="1"/>
    <xf numFmtId="14" fontId="0" fillId="0" borderId="8" xfId="0" applyNumberFormat="1" applyBorder="1"/>
    <xf numFmtId="0" fontId="8" fillId="0" borderId="8" xfId="0" applyFont="1" applyBorder="1"/>
    <xf numFmtId="0" fontId="34" fillId="0" borderId="8" xfId="0" applyFont="1" applyBorder="1"/>
    <xf numFmtId="0" fontId="4" fillId="0" borderId="8" xfId="0" applyFont="1" applyBorder="1"/>
    <xf numFmtId="0" fontId="13" fillId="0" borderId="8" xfId="0" applyFont="1" applyBorder="1"/>
    <xf numFmtId="0" fontId="36" fillId="5" borderId="0" xfId="0" applyFont="1" applyFill="1"/>
    <xf numFmtId="0" fontId="37" fillId="5" borderId="0" xfId="0" applyFont="1" applyFill="1"/>
    <xf numFmtId="0" fontId="16" fillId="7" borderId="0" xfId="0" applyFont="1" applyFill="1"/>
    <xf numFmtId="0" fontId="27" fillId="7" borderId="8" xfId="0" quotePrefix="1" applyFont="1" applyFill="1" applyBorder="1"/>
    <xf numFmtId="0" fontId="0" fillId="7" borderId="0" xfId="0" applyFill="1"/>
    <xf numFmtId="0" fontId="8" fillId="7" borderId="0" xfId="0" applyFont="1" applyFill="1"/>
    <xf numFmtId="0" fontId="19" fillId="7" borderId="4" xfId="0" applyFont="1" applyFill="1" applyBorder="1"/>
    <xf numFmtId="0" fontId="20" fillId="7" borderId="4" xfId="0" applyFont="1" applyFill="1" applyBorder="1"/>
    <xf numFmtId="14" fontId="19" fillId="7" borderId="4" xfId="1" applyNumberFormat="1" applyFont="1" applyFill="1" applyBorder="1"/>
    <xf numFmtId="44" fontId="26" fillId="7" borderId="4" xfId="1" applyFont="1" applyFill="1" applyBorder="1"/>
    <xf numFmtId="44" fontId="27" fillId="7" borderId="4" xfId="1" applyFont="1" applyFill="1" applyBorder="1"/>
    <xf numFmtId="44" fontId="19" fillId="7" borderId="4" xfId="1" applyFont="1" applyFill="1" applyBorder="1"/>
    <xf numFmtId="44" fontId="20" fillId="7" borderId="4" xfId="1" applyFont="1" applyFill="1" applyBorder="1"/>
    <xf numFmtId="44" fontId="28" fillId="7" borderId="4" xfId="1" applyFont="1" applyFill="1" applyBorder="1"/>
    <xf numFmtId="0" fontId="4" fillId="7" borderId="0" xfId="0" applyFont="1" applyFill="1"/>
    <xf numFmtId="0" fontId="0" fillId="7" borderId="3" xfId="0" applyFill="1" applyBorder="1"/>
    <xf numFmtId="17" fontId="36" fillId="5" borderId="0" xfId="0" applyNumberFormat="1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B23A-7E6C-472E-8E8E-A25C010DE17A}">
  <dimension ref="A1:K69"/>
  <sheetViews>
    <sheetView view="pageBreakPreview" zoomScale="60" zoomScaleNormal="100" workbookViewId="0">
      <selection activeCell="L50" sqref="L50"/>
    </sheetView>
  </sheetViews>
  <sheetFormatPr defaultRowHeight="18.5" x14ac:dyDescent="0.45"/>
  <cols>
    <col min="1" max="1" width="45.26953125" style="5" customWidth="1"/>
    <col min="2" max="2" width="13" style="18" customWidth="1"/>
    <col min="3" max="3" width="11.81640625" style="8" customWidth="1"/>
    <col min="4" max="4" width="14.7265625" style="13" customWidth="1"/>
    <col min="5" max="5" width="15.26953125" style="51" customWidth="1"/>
    <col min="6" max="6" width="15.26953125" style="24" customWidth="1"/>
    <col min="7" max="7" width="23.453125" style="48" customWidth="1"/>
    <col min="8" max="8" width="13.453125" style="36" customWidth="1"/>
    <col min="9" max="9" width="15.7265625" style="46" customWidth="1"/>
    <col min="10" max="10" width="24.1796875" customWidth="1"/>
    <col min="11" max="11" width="16.54296875" customWidth="1"/>
  </cols>
  <sheetData>
    <row r="1" spans="1:11" ht="21" x14ac:dyDescent="0.5">
      <c r="A1" s="32"/>
      <c r="B1" s="33"/>
      <c r="C1" s="34"/>
      <c r="D1" s="33"/>
      <c r="E1" s="36"/>
      <c r="F1" s="35"/>
      <c r="G1" s="47"/>
      <c r="I1" s="45"/>
    </row>
    <row r="2" spans="1:11" ht="21" x14ac:dyDescent="0.5">
      <c r="A2" s="37" t="s">
        <v>0</v>
      </c>
      <c r="B2" s="44">
        <v>44377</v>
      </c>
      <c r="C2" s="35"/>
      <c r="D2" s="33"/>
      <c r="E2" s="36"/>
      <c r="F2" s="35"/>
      <c r="G2" s="47"/>
      <c r="I2" s="45"/>
    </row>
    <row r="3" spans="1:11" ht="21" x14ac:dyDescent="0.5">
      <c r="A3" s="37" t="s">
        <v>1</v>
      </c>
      <c r="B3" s="33"/>
      <c r="C3" s="35"/>
      <c r="D3" s="33"/>
      <c r="E3" s="36"/>
      <c r="F3" s="35"/>
      <c r="G3" s="47"/>
      <c r="I3" s="45"/>
    </row>
    <row r="4" spans="1:11" s="35" customFormat="1" x14ac:dyDescent="0.45">
      <c r="B4" s="33"/>
      <c r="D4" s="33"/>
      <c r="E4" s="36"/>
      <c r="G4" s="47"/>
      <c r="I4" s="45"/>
    </row>
    <row r="5" spans="1:11" s="42" customFormat="1" ht="21" x14ac:dyDescent="0.5">
      <c r="A5" s="2" t="s">
        <v>5</v>
      </c>
      <c r="B5" s="14">
        <v>330</v>
      </c>
      <c r="C5" s="6">
        <v>330</v>
      </c>
      <c r="D5" s="9">
        <v>340</v>
      </c>
      <c r="E5" s="49" t="s">
        <v>24</v>
      </c>
      <c r="F5" s="19" t="s">
        <v>41</v>
      </c>
      <c r="G5" s="56" t="s">
        <v>24</v>
      </c>
      <c r="H5" s="53"/>
      <c r="I5" s="66" t="s">
        <v>25</v>
      </c>
      <c r="J5" s="68"/>
      <c r="K5" s="68"/>
    </row>
    <row r="6" spans="1:11" ht="21" x14ac:dyDescent="0.5">
      <c r="A6" s="2"/>
      <c r="B6" s="14" t="s">
        <v>17</v>
      </c>
      <c r="C6" s="6" t="s">
        <v>18</v>
      </c>
      <c r="D6" s="9" t="s">
        <v>18</v>
      </c>
      <c r="E6" s="49" t="s">
        <v>32</v>
      </c>
      <c r="F6" s="20" t="s">
        <v>20</v>
      </c>
      <c r="G6" s="56" t="s">
        <v>20</v>
      </c>
      <c r="H6" s="52"/>
      <c r="I6" s="66" t="s">
        <v>22</v>
      </c>
      <c r="J6" s="74" t="s">
        <v>68</v>
      </c>
      <c r="K6" s="81" t="s">
        <v>22</v>
      </c>
    </row>
    <row r="7" spans="1:11" ht="21" x14ac:dyDescent="0.5">
      <c r="A7" s="3" t="s">
        <v>2</v>
      </c>
      <c r="B7" s="15" t="s">
        <v>16</v>
      </c>
      <c r="C7" s="6" t="s">
        <v>19</v>
      </c>
      <c r="D7" s="10" t="s">
        <v>16</v>
      </c>
      <c r="E7" s="49" t="s">
        <v>19</v>
      </c>
      <c r="F7" s="19" t="s">
        <v>21</v>
      </c>
      <c r="G7" s="57" t="s">
        <v>16</v>
      </c>
      <c r="H7" s="52"/>
      <c r="I7" s="66" t="s">
        <v>19</v>
      </c>
      <c r="J7" s="74" t="s">
        <v>67</v>
      </c>
      <c r="K7" s="81" t="s">
        <v>16</v>
      </c>
    </row>
    <row r="8" spans="1:11" ht="21" x14ac:dyDescent="0.5">
      <c r="A8" s="4" t="s">
        <v>42</v>
      </c>
      <c r="B8" s="16">
        <v>43646</v>
      </c>
      <c r="C8" s="6" t="s">
        <v>18</v>
      </c>
      <c r="D8" s="11">
        <v>44012</v>
      </c>
      <c r="E8" s="49" t="s">
        <v>20</v>
      </c>
      <c r="F8" s="21">
        <v>44196</v>
      </c>
      <c r="G8" s="64">
        <v>44377</v>
      </c>
      <c r="H8" s="52"/>
      <c r="I8" s="67" t="s">
        <v>22</v>
      </c>
      <c r="J8" s="75">
        <v>44926</v>
      </c>
      <c r="K8" s="82">
        <v>44742</v>
      </c>
    </row>
    <row r="9" spans="1:11" s="28" customFormat="1" ht="21" x14ac:dyDescent="0.5">
      <c r="A9" s="25" t="s">
        <v>35</v>
      </c>
      <c r="B9" s="15">
        <v>116768</v>
      </c>
      <c r="C9" s="26">
        <v>117150</v>
      </c>
      <c r="D9" s="10">
        <v>123562</v>
      </c>
      <c r="E9" s="50">
        <v>120700</v>
      </c>
      <c r="F9" s="27">
        <v>114310</v>
      </c>
      <c r="G9" s="61">
        <v>114325.5</v>
      </c>
      <c r="H9" s="54"/>
      <c r="I9" s="66">
        <v>120000</v>
      </c>
      <c r="J9" s="76">
        <v>107920</v>
      </c>
      <c r="K9" s="83"/>
    </row>
    <row r="10" spans="1:11" s="28" customFormat="1" ht="21" x14ac:dyDescent="0.5">
      <c r="A10" s="25" t="s">
        <v>36</v>
      </c>
      <c r="B10" s="15">
        <v>6420</v>
      </c>
      <c r="C10" s="26">
        <v>6600</v>
      </c>
      <c r="D10" s="10">
        <v>0</v>
      </c>
      <c r="E10" s="50">
        <v>6800</v>
      </c>
      <c r="F10" s="27">
        <v>6440</v>
      </c>
      <c r="G10" s="61">
        <v>6450</v>
      </c>
      <c r="H10" s="54"/>
      <c r="I10" s="66">
        <v>0</v>
      </c>
      <c r="J10" s="76">
        <v>6080</v>
      </c>
      <c r="K10" s="83"/>
    </row>
    <row r="11" spans="1:11" ht="21" x14ac:dyDescent="0.5">
      <c r="A11" s="2" t="s">
        <v>29</v>
      </c>
      <c r="B11" s="14">
        <v>0</v>
      </c>
      <c r="C11" s="6">
        <v>0</v>
      </c>
      <c r="D11" s="9">
        <v>0</v>
      </c>
      <c r="E11" s="49">
        <v>30000</v>
      </c>
      <c r="F11" s="20">
        <v>0</v>
      </c>
      <c r="G11" s="62">
        <v>406.49</v>
      </c>
      <c r="H11" s="52"/>
      <c r="I11" s="67">
        <v>0</v>
      </c>
      <c r="J11" s="74"/>
      <c r="K11" s="84"/>
    </row>
    <row r="12" spans="1:11" ht="21" x14ac:dyDescent="0.5">
      <c r="A12" s="2" t="s">
        <v>37</v>
      </c>
      <c r="B12" s="14">
        <v>0</v>
      </c>
      <c r="C12" s="6">
        <v>3000</v>
      </c>
      <c r="D12" s="9">
        <v>0</v>
      </c>
      <c r="E12" s="49">
        <v>0</v>
      </c>
      <c r="F12" s="20">
        <v>0</v>
      </c>
      <c r="G12" s="60">
        <v>0</v>
      </c>
      <c r="H12" s="52"/>
      <c r="I12" s="67">
        <v>3000</v>
      </c>
      <c r="J12" s="74"/>
      <c r="K12" s="84"/>
    </row>
    <row r="13" spans="1:11" ht="21" x14ac:dyDescent="0.5">
      <c r="A13" s="2" t="s">
        <v>30</v>
      </c>
      <c r="B13" s="14">
        <v>4040</v>
      </c>
      <c r="C13" s="6">
        <v>1500</v>
      </c>
      <c r="D13" s="9">
        <v>3890</v>
      </c>
      <c r="E13" s="49">
        <v>2500</v>
      </c>
      <c r="F13" s="20">
        <v>0</v>
      </c>
      <c r="G13" s="62">
        <v>8580</v>
      </c>
      <c r="H13" s="52"/>
      <c r="I13" s="67">
        <v>2000</v>
      </c>
      <c r="J13" s="74">
        <v>1390</v>
      </c>
      <c r="K13" s="84"/>
    </row>
    <row r="14" spans="1:11" ht="21" x14ac:dyDescent="0.5">
      <c r="A14" s="2" t="s">
        <v>3</v>
      </c>
      <c r="B14" s="14">
        <v>0</v>
      </c>
      <c r="C14" s="6">
        <v>300</v>
      </c>
      <c r="D14" s="9">
        <v>0</v>
      </c>
      <c r="E14" s="49">
        <v>300</v>
      </c>
      <c r="F14" s="20">
        <v>0</v>
      </c>
      <c r="G14" s="60">
        <v>0</v>
      </c>
      <c r="H14" s="52"/>
      <c r="I14" s="67">
        <v>0</v>
      </c>
      <c r="J14" s="74">
        <v>1017</v>
      </c>
      <c r="K14" s="84"/>
    </row>
    <row r="15" spans="1:11" ht="21" x14ac:dyDescent="0.5">
      <c r="A15" s="2" t="s">
        <v>61</v>
      </c>
      <c r="B15" s="14"/>
      <c r="C15" s="6"/>
      <c r="D15" s="9"/>
      <c r="E15" s="49"/>
      <c r="F15" s="20"/>
      <c r="G15" s="62">
        <v>3804</v>
      </c>
      <c r="H15" s="52"/>
      <c r="I15" s="67"/>
      <c r="J15" s="74"/>
      <c r="K15" s="84"/>
    </row>
    <row r="16" spans="1:11" ht="21" x14ac:dyDescent="0.5">
      <c r="A16" s="2" t="s">
        <v>62</v>
      </c>
      <c r="B16" s="14"/>
      <c r="C16" s="6"/>
      <c r="D16" s="9"/>
      <c r="E16" s="49"/>
      <c r="F16" s="20"/>
      <c r="G16" s="62">
        <v>1500</v>
      </c>
      <c r="H16" s="52"/>
      <c r="I16" s="67"/>
      <c r="J16" s="74"/>
      <c r="K16" s="84"/>
    </row>
    <row r="17" spans="1:11" s="1" customFormat="1" ht="21" x14ac:dyDescent="0.5">
      <c r="A17" s="4" t="s">
        <v>4</v>
      </c>
      <c r="B17" s="17">
        <f t="shared" ref="B17:E17" si="0">SUM(B9:B14)</f>
        <v>127228</v>
      </c>
      <c r="C17" s="7">
        <f t="shared" si="0"/>
        <v>128550</v>
      </c>
      <c r="D17" s="12">
        <f t="shared" si="0"/>
        <v>127452</v>
      </c>
      <c r="E17" s="50">
        <f t="shared" si="0"/>
        <v>160300</v>
      </c>
      <c r="F17" s="22">
        <f>SUM(F9:F14)</f>
        <v>120750</v>
      </c>
      <c r="G17" s="63">
        <f>SUM(G9:G16)</f>
        <v>135065.99</v>
      </c>
      <c r="H17" s="55"/>
      <c r="I17" s="66">
        <f>SUM(I9:I14)</f>
        <v>125000</v>
      </c>
      <c r="J17" s="72">
        <f>SUM(J9:J16)</f>
        <v>116407</v>
      </c>
      <c r="K17" s="83"/>
    </row>
    <row r="18" spans="1:11" ht="21" x14ac:dyDescent="0.5">
      <c r="A18" s="2"/>
      <c r="B18" s="14"/>
      <c r="C18" s="6"/>
      <c r="D18" s="9"/>
      <c r="E18" s="49"/>
      <c r="F18" s="20"/>
      <c r="G18" s="60"/>
      <c r="H18" s="52"/>
      <c r="I18" s="67"/>
      <c r="J18" s="74"/>
      <c r="K18" s="84"/>
    </row>
    <row r="19" spans="1:11" ht="21" x14ac:dyDescent="0.5">
      <c r="A19" s="4" t="s">
        <v>6</v>
      </c>
      <c r="B19" s="14"/>
      <c r="C19" s="6"/>
      <c r="D19" s="9"/>
      <c r="E19" s="49"/>
      <c r="F19" s="20"/>
      <c r="G19" s="60"/>
      <c r="H19" s="52"/>
      <c r="I19" s="67"/>
      <c r="J19" s="74"/>
      <c r="K19" s="84"/>
    </row>
    <row r="20" spans="1:11" ht="21" x14ac:dyDescent="0.5">
      <c r="A20" s="2" t="s">
        <v>7</v>
      </c>
      <c r="B20" s="14">
        <v>6510</v>
      </c>
      <c r="C20" s="6">
        <v>10000</v>
      </c>
      <c r="D20" s="9">
        <v>1474</v>
      </c>
      <c r="E20" s="49">
        <v>10000</v>
      </c>
      <c r="F20" s="20">
        <v>0</v>
      </c>
      <c r="G20" s="62">
        <v>0</v>
      </c>
      <c r="H20" s="52"/>
      <c r="I20" s="67">
        <v>10000</v>
      </c>
      <c r="J20" s="74">
        <v>4366</v>
      </c>
      <c r="K20" s="84"/>
    </row>
    <row r="21" spans="1:11" ht="21" x14ac:dyDescent="0.5">
      <c r="A21" s="2" t="s">
        <v>34</v>
      </c>
      <c r="B21" s="14">
        <v>27636</v>
      </c>
      <c r="C21" s="6">
        <v>24000</v>
      </c>
      <c r="D21" s="9">
        <v>29240</v>
      </c>
      <c r="E21" s="49">
        <v>26000</v>
      </c>
      <c r="F21" s="20">
        <v>5403</v>
      </c>
      <c r="G21" s="62">
        <v>6970.4</v>
      </c>
      <c r="H21" s="52"/>
      <c r="I21" s="67">
        <v>26000</v>
      </c>
      <c r="J21" s="74">
        <v>12856</v>
      </c>
      <c r="K21" s="84"/>
    </row>
    <row r="22" spans="1:11" ht="21" x14ac:dyDescent="0.5">
      <c r="A22" s="2" t="s">
        <v>8</v>
      </c>
      <c r="B22" s="14">
        <v>4057</v>
      </c>
      <c r="C22" s="6">
        <v>8000</v>
      </c>
      <c r="D22" s="9">
        <v>1663</v>
      </c>
      <c r="E22" s="49">
        <v>5000</v>
      </c>
      <c r="F22" s="20">
        <v>0</v>
      </c>
      <c r="G22" s="62">
        <v>0</v>
      </c>
      <c r="H22" s="52"/>
      <c r="I22" s="67">
        <v>2000</v>
      </c>
      <c r="J22" s="74">
        <v>936</v>
      </c>
      <c r="K22" s="84"/>
    </row>
    <row r="23" spans="1:11" ht="21" x14ac:dyDescent="0.5">
      <c r="A23" s="2" t="s">
        <v>31</v>
      </c>
      <c r="B23" s="14">
        <v>0</v>
      </c>
      <c r="C23" s="6">
        <v>0</v>
      </c>
      <c r="D23" s="9">
        <v>172</v>
      </c>
      <c r="E23" s="49">
        <v>0</v>
      </c>
      <c r="F23" s="20">
        <v>0</v>
      </c>
      <c r="G23" s="62">
        <v>0</v>
      </c>
      <c r="H23" s="52"/>
      <c r="I23" s="67">
        <v>700</v>
      </c>
      <c r="J23" s="74">
        <v>519</v>
      </c>
      <c r="K23" s="84"/>
    </row>
    <row r="24" spans="1:11" ht="21" x14ac:dyDescent="0.5">
      <c r="A24" s="2" t="s">
        <v>9</v>
      </c>
      <c r="B24" s="14">
        <v>0</v>
      </c>
      <c r="C24" s="6">
        <v>10000</v>
      </c>
      <c r="D24" s="9">
        <v>0</v>
      </c>
      <c r="E24" s="49">
        <v>10000</v>
      </c>
      <c r="F24" s="20">
        <v>0</v>
      </c>
      <c r="G24" s="62">
        <v>0</v>
      </c>
      <c r="H24" s="52"/>
      <c r="I24" s="67">
        <v>7500</v>
      </c>
      <c r="J24" s="74">
        <v>8521</v>
      </c>
      <c r="K24" s="84"/>
    </row>
    <row r="25" spans="1:11" s="28" customFormat="1" ht="21" x14ac:dyDescent="0.5">
      <c r="A25" s="25" t="s">
        <v>27</v>
      </c>
      <c r="B25" s="15">
        <v>10170</v>
      </c>
      <c r="C25" s="26">
        <v>10200</v>
      </c>
      <c r="D25" s="10">
        <v>9690</v>
      </c>
      <c r="E25" s="50">
        <v>10200</v>
      </c>
      <c r="F25" s="27">
        <v>9540</v>
      </c>
      <c r="G25" s="61">
        <v>9540</v>
      </c>
      <c r="H25" s="54"/>
      <c r="I25" s="66">
        <v>9600</v>
      </c>
      <c r="J25" s="76">
        <v>9120</v>
      </c>
      <c r="K25" s="83"/>
    </row>
    <row r="26" spans="1:11" ht="21" x14ac:dyDescent="0.5">
      <c r="A26" s="2" t="s">
        <v>40</v>
      </c>
      <c r="B26" s="14">
        <v>355</v>
      </c>
      <c r="C26" s="6">
        <v>500</v>
      </c>
      <c r="D26" s="9">
        <v>5065</v>
      </c>
      <c r="E26" s="49">
        <v>500</v>
      </c>
      <c r="F26" s="20">
        <v>220</v>
      </c>
      <c r="G26" s="62">
        <v>798</v>
      </c>
      <c r="H26" s="52"/>
      <c r="I26" s="67">
        <v>3000</v>
      </c>
      <c r="J26" s="74"/>
      <c r="K26" s="84"/>
    </row>
    <row r="27" spans="1:11" ht="21" x14ac:dyDescent="0.5">
      <c r="A27" s="2" t="s">
        <v>10</v>
      </c>
      <c r="B27" s="14">
        <v>1121</v>
      </c>
      <c r="C27" s="6">
        <v>1500</v>
      </c>
      <c r="D27" s="9">
        <v>1123</v>
      </c>
      <c r="E27" s="49">
        <v>1500</v>
      </c>
      <c r="F27" s="20">
        <v>1300</v>
      </c>
      <c r="G27" s="62">
        <v>1306.8</v>
      </c>
      <c r="H27" s="52"/>
      <c r="I27" s="67">
        <v>1500</v>
      </c>
      <c r="J27" s="74">
        <v>22</v>
      </c>
      <c r="K27" s="84"/>
    </row>
    <row r="28" spans="1:11" ht="21" x14ac:dyDescent="0.5">
      <c r="A28" s="2" t="s">
        <v>11</v>
      </c>
      <c r="B28" s="14">
        <v>1908</v>
      </c>
      <c r="C28" s="6">
        <v>2000</v>
      </c>
      <c r="D28" s="9">
        <v>1590</v>
      </c>
      <c r="E28" s="49">
        <v>2000</v>
      </c>
      <c r="F28" s="20">
        <v>0</v>
      </c>
      <c r="G28" s="62">
        <v>0</v>
      </c>
      <c r="H28" s="52"/>
      <c r="I28" s="67">
        <v>1500</v>
      </c>
      <c r="J28" s="74"/>
      <c r="K28" s="84"/>
    </row>
    <row r="29" spans="1:11" ht="21" x14ac:dyDescent="0.5">
      <c r="A29" s="2" t="s">
        <v>46</v>
      </c>
      <c r="B29" s="14"/>
      <c r="C29" s="6"/>
      <c r="D29" s="9"/>
      <c r="E29" s="49"/>
      <c r="F29" s="20"/>
      <c r="G29" s="62">
        <v>0</v>
      </c>
      <c r="H29" s="53"/>
      <c r="I29" s="67">
        <v>6400</v>
      </c>
      <c r="J29" s="77"/>
      <c r="K29" s="85"/>
    </row>
    <row r="30" spans="1:11" s="28" customFormat="1" ht="21" x14ac:dyDescent="0.5">
      <c r="A30" s="25" t="s">
        <v>38</v>
      </c>
      <c r="B30" s="15">
        <v>23065</v>
      </c>
      <c r="C30" s="26">
        <v>23100</v>
      </c>
      <c r="D30" s="10">
        <v>23030</v>
      </c>
      <c r="E30" s="50">
        <v>23800</v>
      </c>
      <c r="F30" s="27">
        <v>22540</v>
      </c>
      <c r="G30" s="61">
        <v>22575</v>
      </c>
      <c r="H30" s="54"/>
      <c r="I30" s="66">
        <v>22400</v>
      </c>
      <c r="J30" s="76">
        <v>21280</v>
      </c>
      <c r="K30" s="83"/>
    </row>
    <row r="31" spans="1:11" s="28" customFormat="1" ht="21" x14ac:dyDescent="0.5">
      <c r="A31" s="25" t="s">
        <v>26</v>
      </c>
      <c r="B31" s="15">
        <v>13839</v>
      </c>
      <c r="C31" s="26">
        <v>13860</v>
      </c>
      <c r="D31" s="10">
        <v>13814</v>
      </c>
      <c r="E31" s="50">
        <v>14960</v>
      </c>
      <c r="F31" s="27">
        <v>13440</v>
      </c>
      <c r="G31" s="61">
        <v>13545</v>
      </c>
      <c r="H31" s="54"/>
      <c r="I31" s="66">
        <v>13500</v>
      </c>
      <c r="J31" s="76">
        <v>12768</v>
      </c>
      <c r="K31" s="83"/>
    </row>
    <row r="32" spans="1:11" s="28" customFormat="1" ht="21" x14ac:dyDescent="0.5">
      <c r="A32" s="25" t="s">
        <v>28</v>
      </c>
      <c r="B32" s="15">
        <v>16475</v>
      </c>
      <c r="C32" s="26">
        <v>16500</v>
      </c>
      <c r="D32" s="10">
        <v>16450</v>
      </c>
      <c r="E32" s="50">
        <v>17000</v>
      </c>
      <c r="F32" s="27">
        <v>16000</v>
      </c>
      <c r="G32" s="61">
        <v>16125</v>
      </c>
      <c r="H32" s="54"/>
      <c r="I32" s="66">
        <v>16000</v>
      </c>
      <c r="J32" s="76">
        <v>15200</v>
      </c>
      <c r="K32" s="83"/>
    </row>
    <row r="33" spans="1:11" ht="21" x14ac:dyDescent="0.5">
      <c r="A33" s="2" t="s">
        <v>39</v>
      </c>
      <c r="B33" s="14">
        <v>305</v>
      </c>
      <c r="C33" s="6">
        <v>500</v>
      </c>
      <c r="D33" s="9">
        <v>174</v>
      </c>
      <c r="E33" s="49">
        <v>500</v>
      </c>
      <c r="F33" s="20">
        <v>0</v>
      </c>
      <c r="G33" s="62">
        <v>3804</v>
      </c>
      <c r="H33" s="52"/>
      <c r="I33" s="67">
        <v>1300</v>
      </c>
      <c r="J33" s="74"/>
      <c r="K33" s="84"/>
    </row>
    <row r="34" spans="1:11" ht="21" x14ac:dyDescent="0.5">
      <c r="A34" s="2" t="s">
        <v>12</v>
      </c>
      <c r="B34" s="14">
        <v>4026</v>
      </c>
      <c r="C34" s="6">
        <v>1490</v>
      </c>
      <c r="D34" s="9">
        <v>9230</v>
      </c>
      <c r="E34" s="49">
        <v>1740</v>
      </c>
      <c r="F34" s="20">
        <v>4379</v>
      </c>
      <c r="G34" s="62">
        <v>8964</v>
      </c>
      <c r="H34" s="52"/>
      <c r="I34" s="67">
        <v>2800</v>
      </c>
      <c r="J34" s="74"/>
      <c r="K34" s="84"/>
    </row>
    <row r="35" spans="1:11" s="28" customFormat="1" ht="21" x14ac:dyDescent="0.5">
      <c r="A35" s="25" t="s">
        <v>13</v>
      </c>
      <c r="B35" s="15">
        <v>2950</v>
      </c>
      <c r="C35" s="26">
        <v>6600</v>
      </c>
      <c r="D35" s="10">
        <v>0</v>
      </c>
      <c r="E35" s="50">
        <v>6800</v>
      </c>
      <c r="F35" s="27">
        <v>6440</v>
      </c>
      <c r="G35" s="61"/>
      <c r="H35" s="54"/>
      <c r="I35" s="66">
        <v>0</v>
      </c>
      <c r="J35" s="76">
        <v>6080</v>
      </c>
      <c r="K35" s="83"/>
    </row>
    <row r="36" spans="1:11" ht="21" x14ac:dyDescent="0.5">
      <c r="A36" s="2" t="s">
        <v>14</v>
      </c>
      <c r="B36" s="14">
        <v>0</v>
      </c>
      <c r="C36" s="6">
        <v>0</v>
      </c>
      <c r="D36" s="9">
        <v>0</v>
      </c>
      <c r="E36" s="49">
        <v>30000</v>
      </c>
      <c r="F36" s="20">
        <v>500</v>
      </c>
      <c r="G36" s="62">
        <v>406.49</v>
      </c>
      <c r="H36" s="52"/>
      <c r="I36" s="67">
        <v>0</v>
      </c>
      <c r="J36" s="74"/>
      <c r="K36" s="84"/>
    </row>
    <row r="37" spans="1:11" ht="21" x14ac:dyDescent="0.5">
      <c r="A37" s="5" t="s">
        <v>33</v>
      </c>
      <c r="B37" s="14">
        <v>1093</v>
      </c>
      <c r="C37" s="6">
        <v>300</v>
      </c>
      <c r="D37" s="9">
        <v>0</v>
      </c>
      <c r="E37" s="49">
        <v>300</v>
      </c>
      <c r="F37" s="20">
        <v>0</v>
      </c>
      <c r="G37" s="62">
        <v>0</v>
      </c>
      <c r="H37" s="52"/>
      <c r="I37" s="67">
        <v>0</v>
      </c>
      <c r="J37" s="74">
        <v>786</v>
      </c>
      <c r="K37" s="84"/>
    </row>
    <row r="38" spans="1:11" ht="21" x14ac:dyDescent="0.5">
      <c r="A38" s="2" t="s">
        <v>15</v>
      </c>
      <c r="B38" s="14">
        <v>0</v>
      </c>
      <c r="C38" s="6">
        <v>0</v>
      </c>
      <c r="D38" s="9">
        <v>0</v>
      </c>
      <c r="E38" s="49">
        <v>0</v>
      </c>
      <c r="F38" s="20">
        <v>750</v>
      </c>
      <c r="G38" s="62">
        <v>600</v>
      </c>
      <c r="H38" s="52"/>
      <c r="I38" s="67">
        <v>800</v>
      </c>
      <c r="J38" s="74"/>
      <c r="K38" s="84"/>
    </row>
    <row r="39" spans="1:11" ht="21" x14ac:dyDescent="0.5">
      <c r="A39" s="2" t="s">
        <v>45</v>
      </c>
      <c r="B39" s="14"/>
      <c r="C39" s="6"/>
      <c r="D39" s="9"/>
      <c r="E39" s="49"/>
      <c r="F39" s="20">
        <v>1369</v>
      </c>
      <c r="G39" s="62">
        <v>0</v>
      </c>
      <c r="H39" s="52"/>
      <c r="I39" s="67"/>
      <c r="J39" s="74"/>
      <c r="K39" s="84"/>
    </row>
    <row r="40" spans="1:11" s="1" customFormat="1" ht="21" x14ac:dyDescent="0.5">
      <c r="A40" s="4" t="s">
        <v>4</v>
      </c>
      <c r="B40" s="17">
        <f>SUM(B20:B38)</f>
        <v>113510</v>
      </c>
      <c r="C40" s="7">
        <f>SUM(C20:C38)</f>
        <v>128550</v>
      </c>
      <c r="D40" s="12">
        <f>SUM(D20:D38)</f>
        <v>112715</v>
      </c>
      <c r="E40" s="50">
        <f>SUM(E20:E38)</f>
        <v>160300</v>
      </c>
      <c r="F40" s="23">
        <f>SUM(F20:F39)</f>
        <v>81881</v>
      </c>
      <c r="G40" s="61">
        <f>SUM(G20:G39)</f>
        <v>84634.69</v>
      </c>
      <c r="H40" s="55"/>
      <c r="I40" s="66">
        <f>SUM(I20:I38)</f>
        <v>125000</v>
      </c>
      <c r="J40" s="72">
        <f>SUM(J20:J39)</f>
        <v>92454</v>
      </c>
      <c r="K40" s="83"/>
    </row>
    <row r="41" spans="1:11" ht="21" x14ac:dyDescent="0.5">
      <c r="A41" s="2"/>
      <c r="B41" s="14"/>
      <c r="C41" s="6"/>
      <c r="D41" s="9"/>
      <c r="E41" s="49"/>
      <c r="F41" s="19"/>
      <c r="G41" s="62"/>
      <c r="H41" s="52"/>
      <c r="I41" s="67"/>
      <c r="J41" s="74"/>
      <c r="K41" s="84"/>
    </row>
    <row r="42" spans="1:11" s="43" customFormat="1" ht="21" x14ac:dyDescent="0.5">
      <c r="A42" s="4" t="s">
        <v>23</v>
      </c>
      <c r="B42" s="17">
        <f>SUM(B17-B40)</f>
        <v>13718</v>
      </c>
      <c r="C42" s="7"/>
      <c r="D42" s="12">
        <f>SUM(D17-D40)</f>
        <v>14737</v>
      </c>
      <c r="E42" s="50"/>
      <c r="F42" s="23">
        <f>SUM(F17-F40)</f>
        <v>38869</v>
      </c>
      <c r="G42" s="61">
        <f>SUM(G17-G40)</f>
        <v>50431.299999999988</v>
      </c>
      <c r="H42" s="55"/>
      <c r="I42" s="66"/>
      <c r="J42" s="72">
        <f>SUM(J17-J40)</f>
        <v>23953</v>
      </c>
    </row>
    <row r="43" spans="1:11" s="39" customFormat="1" x14ac:dyDescent="0.45">
      <c r="B43" s="65" t="s">
        <v>48</v>
      </c>
      <c r="C43" s="58"/>
      <c r="D43" s="58"/>
      <c r="E43" s="58"/>
      <c r="F43" s="58"/>
      <c r="G43" s="58"/>
      <c r="H43" s="58"/>
      <c r="I43" s="58"/>
      <c r="K43" s="86"/>
    </row>
    <row r="44" spans="1:11" x14ac:dyDescent="0.45">
      <c r="A44" s="35"/>
      <c r="B44" s="58"/>
      <c r="C44" s="58"/>
      <c r="D44" s="58"/>
      <c r="E44" s="58"/>
      <c r="F44" s="58"/>
      <c r="G44" s="58"/>
      <c r="H44" s="58"/>
      <c r="I44" s="58"/>
    </row>
    <row r="45" spans="1:11" x14ac:dyDescent="0.45">
      <c r="A45" s="35"/>
      <c r="B45" s="65" t="s">
        <v>49</v>
      </c>
      <c r="C45" s="58"/>
      <c r="D45" s="58"/>
      <c r="E45" s="58"/>
      <c r="F45" s="58"/>
      <c r="G45" s="58"/>
      <c r="H45" s="58"/>
      <c r="I45" s="58"/>
    </row>
    <row r="46" spans="1:11" x14ac:dyDescent="0.45">
      <c r="A46" s="38" t="s">
        <v>47</v>
      </c>
      <c r="B46" s="58" t="s">
        <v>63</v>
      </c>
      <c r="C46" s="58"/>
      <c r="D46" s="58"/>
      <c r="E46" s="58"/>
      <c r="F46" s="58"/>
      <c r="G46" s="58"/>
      <c r="H46" s="58"/>
      <c r="I46" s="58"/>
    </row>
    <row r="47" spans="1:11" x14ac:dyDescent="0.45">
      <c r="A47" s="38" t="s">
        <v>43</v>
      </c>
      <c r="B47" s="58" t="s">
        <v>50</v>
      </c>
      <c r="C47" s="58"/>
      <c r="D47" s="58"/>
      <c r="E47" s="58"/>
      <c r="F47" s="58"/>
      <c r="G47" s="58"/>
      <c r="H47" s="58"/>
      <c r="I47" s="58"/>
    </row>
    <row r="48" spans="1:11" x14ac:dyDescent="0.45">
      <c r="A48" s="38" t="s">
        <v>44</v>
      </c>
      <c r="B48" s="58" t="s">
        <v>64</v>
      </c>
      <c r="C48" s="58"/>
      <c r="D48" s="58"/>
      <c r="E48" s="58"/>
      <c r="F48" s="58"/>
      <c r="G48" s="58"/>
      <c r="H48" s="58"/>
      <c r="I48" s="58"/>
    </row>
    <row r="49" spans="1:9" x14ac:dyDescent="0.45">
      <c r="A49" s="35"/>
      <c r="B49" s="58"/>
      <c r="C49" s="58" t="s">
        <v>51</v>
      </c>
      <c r="D49" s="58"/>
      <c r="E49" s="58"/>
      <c r="F49" s="58"/>
      <c r="G49" s="58"/>
      <c r="H49" s="58"/>
      <c r="I49" s="58"/>
    </row>
    <row r="50" spans="1:9" x14ac:dyDescent="0.45">
      <c r="A50" s="35"/>
      <c r="B50" s="58" t="s">
        <v>72</v>
      </c>
      <c r="C50" s="58"/>
      <c r="D50" s="58"/>
      <c r="E50" s="58"/>
      <c r="F50" s="58"/>
      <c r="G50" s="58"/>
      <c r="H50" s="58"/>
      <c r="I50" s="58"/>
    </row>
    <row r="51" spans="1:9" x14ac:dyDescent="0.45">
      <c r="A51" s="35"/>
      <c r="B51" s="58"/>
      <c r="C51" s="58"/>
      <c r="D51" s="58"/>
      <c r="E51" s="58"/>
      <c r="F51" s="58"/>
      <c r="G51" s="58"/>
      <c r="H51" s="58"/>
      <c r="I51" s="58"/>
    </row>
    <row r="52" spans="1:9" x14ac:dyDescent="0.45">
      <c r="A52" s="35"/>
      <c r="B52" s="58"/>
      <c r="C52" s="58"/>
      <c r="D52" s="58"/>
      <c r="E52" s="58"/>
      <c r="F52" s="58"/>
      <c r="G52" s="58"/>
      <c r="H52" s="58"/>
      <c r="I52" s="58"/>
    </row>
    <row r="53" spans="1:9" x14ac:dyDescent="0.45">
      <c r="A53" s="35"/>
      <c r="B53" s="65" t="s">
        <v>52</v>
      </c>
      <c r="C53" s="58"/>
      <c r="D53" s="58"/>
      <c r="E53" s="58"/>
      <c r="F53" s="58"/>
      <c r="G53" s="58"/>
      <c r="H53" s="58"/>
      <c r="I53" s="58"/>
    </row>
    <row r="54" spans="1:9" x14ac:dyDescent="0.45">
      <c r="A54" s="35"/>
      <c r="B54" s="58" t="s">
        <v>53</v>
      </c>
      <c r="C54" s="58"/>
      <c r="D54" s="58"/>
      <c r="E54" s="58"/>
      <c r="F54" s="58"/>
      <c r="G54" s="58"/>
      <c r="H54" s="58"/>
      <c r="I54" s="58"/>
    </row>
    <row r="55" spans="1:9" x14ac:dyDescent="0.45">
      <c r="A55" s="35"/>
      <c r="B55" s="58" t="s">
        <v>65</v>
      </c>
      <c r="C55" s="58"/>
      <c r="D55" s="58"/>
      <c r="E55" s="58"/>
      <c r="F55" s="58"/>
      <c r="G55" s="58"/>
      <c r="H55" s="58"/>
      <c r="I55" s="58"/>
    </row>
    <row r="56" spans="1:9" x14ac:dyDescent="0.45">
      <c r="A56" s="35"/>
      <c r="B56" s="58"/>
      <c r="C56" s="58"/>
      <c r="D56" s="58"/>
      <c r="E56" s="58"/>
      <c r="F56" s="58"/>
      <c r="G56" s="58"/>
      <c r="H56" s="58"/>
      <c r="I56" s="58"/>
    </row>
    <row r="57" spans="1:9" x14ac:dyDescent="0.45">
      <c r="A57" s="35"/>
      <c r="B57" s="58" t="s">
        <v>55</v>
      </c>
      <c r="C57" s="58"/>
      <c r="D57" s="58" t="s">
        <v>54</v>
      </c>
      <c r="E57" s="58"/>
      <c r="F57" s="58"/>
      <c r="G57" s="58"/>
      <c r="H57" s="58"/>
      <c r="I57" s="58"/>
    </row>
    <row r="58" spans="1:9" x14ac:dyDescent="0.45">
      <c r="A58" s="35"/>
      <c r="B58" s="58" t="s">
        <v>56</v>
      </c>
      <c r="C58" s="58"/>
      <c r="D58" s="58" t="s">
        <v>57</v>
      </c>
      <c r="E58" s="58"/>
      <c r="F58" s="58"/>
      <c r="G58" s="58"/>
      <c r="H58" s="58"/>
      <c r="I58" s="58"/>
    </row>
    <row r="59" spans="1:9" x14ac:dyDescent="0.45">
      <c r="A59" s="35"/>
      <c r="B59" s="58" t="s">
        <v>58</v>
      </c>
      <c r="C59" s="58"/>
      <c r="D59" s="58" t="s">
        <v>59</v>
      </c>
      <c r="E59" s="58"/>
      <c r="F59" s="58"/>
      <c r="G59" s="58"/>
      <c r="H59" s="58"/>
      <c r="I59" s="58"/>
    </row>
    <row r="60" spans="1:9" x14ac:dyDescent="0.45">
      <c r="A60" s="35"/>
      <c r="B60" s="58"/>
      <c r="C60" s="58"/>
      <c r="D60" s="58"/>
      <c r="E60" s="58"/>
      <c r="F60" s="58"/>
      <c r="G60" s="58"/>
      <c r="H60" s="58"/>
      <c r="I60" s="58"/>
    </row>
    <row r="61" spans="1:9" x14ac:dyDescent="0.45">
      <c r="A61" s="35"/>
      <c r="B61" s="58" t="s">
        <v>60</v>
      </c>
      <c r="C61" s="58"/>
      <c r="D61" s="58"/>
      <c r="E61" s="58"/>
      <c r="F61" s="58"/>
      <c r="G61" s="58"/>
      <c r="H61" s="58"/>
      <c r="I61" s="58"/>
    </row>
    <row r="62" spans="1:9" x14ac:dyDescent="0.45">
      <c r="A62" s="35"/>
      <c r="B62" s="58"/>
      <c r="C62" s="58"/>
      <c r="D62" s="58"/>
      <c r="E62" s="58"/>
      <c r="F62" s="58"/>
      <c r="G62" s="58"/>
      <c r="H62" s="58"/>
      <c r="I62" s="58"/>
    </row>
    <row r="63" spans="1:9" x14ac:dyDescent="0.45">
      <c r="A63" s="35"/>
      <c r="B63" s="58" t="s">
        <v>66</v>
      </c>
      <c r="C63" s="58"/>
      <c r="D63" s="58"/>
      <c r="E63" s="58"/>
      <c r="F63" s="58"/>
      <c r="G63" s="58"/>
      <c r="H63" s="58"/>
      <c r="I63"/>
    </row>
    <row r="64" spans="1:9" x14ac:dyDescent="0.45">
      <c r="A64" s="35"/>
      <c r="B64" s="58"/>
      <c r="C64" s="58"/>
      <c r="D64" s="58"/>
      <c r="E64" s="58"/>
      <c r="F64" s="58"/>
      <c r="G64" s="58"/>
      <c r="H64" s="58"/>
      <c r="I64" s="58"/>
    </row>
    <row r="65" spans="1:9" x14ac:dyDescent="0.45">
      <c r="A65" s="35"/>
      <c r="B65" s="58"/>
      <c r="C65" s="58"/>
      <c r="D65" s="58"/>
      <c r="E65" s="58"/>
      <c r="F65" s="58"/>
      <c r="G65" s="58"/>
      <c r="H65" s="58"/>
      <c r="I65" s="58"/>
    </row>
    <row r="66" spans="1:9" x14ac:dyDescent="0.45">
      <c r="A66" s="35"/>
      <c r="B66" s="33"/>
      <c r="C66" s="35"/>
      <c r="D66" s="33"/>
      <c r="E66" s="36"/>
      <c r="F66" s="35"/>
      <c r="G66" s="47"/>
    </row>
    <row r="67" spans="1:9" x14ac:dyDescent="0.45">
      <c r="A67" s="35"/>
      <c r="B67" s="33"/>
      <c r="C67" s="35"/>
      <c r="D67" s="33"/>
      <c r="E67" s="36"/>
      <c r="F67" s="35"/>
      <c r="G67" s="47"/>
    </row>
    <row r="68" spans="1:9" x14ac:dyDescent="0.45">
      <c r="A68" s="35"/>
      <c r="B68" s="33"/>
      <c r="C68" s="35"/>
      <c r="D68" s="33"/>
      <c r="E68" s="36"/>
      <c r="F68" s="35"/>
      <c r="G68" s="47"/>
    </row>
    <row r="69" spans="1:9" x14ac:dyDescent="0.45">
      <c r="A69" s="35"/>
      <c r="B69" s="33"/>
      <c r="C69" s="35"/>
      <c r="D69" s="33"/>
      <c r="E69" s="36"/>
      <c r="F69" s="35"/>
      <c r="G69" s="47"/>
    </row>
  </sheetData>
  <pageMargins left="0.7" right="0.7" top="0.75" bottom="0.75" header="0.3" footer="0.3"/>
  <pageSetup paperSize="9" scale="46" orientation="portrait" r:id="rId1"/>
  <colBreaks count="1" manualBreakCount="1">
    <brk id="8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A418-E9E6-4CFD-824D-828E7F0EE98B}">
  <dimension ref="A1:P69"/>
  <sheetViews>
    <sheetView view="pageBreakPreview" zoomScale="60" zoomScaleNormal="100" workbookViewId="0">
      <selection activeCell="H4" sqref="H4"/>
    </sheetView>
  </sheetViews>
  <sheetFormatPr defaultRowHeight="18.5" x14ac:dyDescent="0.45"/>
  <cols>
    <col min="1" max="1" width="45.26953125" style="5" customWidth="1"/>
    <col min="2" max="2" width="13" style="18" customWidth="1"/>
    <col min="3" max="3" width="13.7265625" style="8" customWidth="1"/>
    <col min="4" max="4" width="19.81640625" style="265" customWidth="1"/>
    <col min="5" max="5" width="42" style="71" customWidth="1"/>
    <col min="6" max="6" width="18.1796875" style="73" customWidth="1"/>
    <col min="7" max="7" width="14.54296875" style="88" customWidth="1"/>
    <col min="8" max="8" width="25" style="35" customWidth="1"/>
    <col min="9" max="9" width="31.1796875" style="230" customWidth="1"/>
    <col min="10" max="10" width="26.453125" style="53" customWidth="1"/>
    <col min="11" max="11" width="14.26953125" customWidth="1"/>
    <col min="12" max="12" width="15.453125" customWidth="1"/>
  </cols>
  <sheetData>
    <row r="1" spans="1:16" ht="21" x14ac:dyDescent="0.5">
      <c r="A1" s="32"/>
      <c r="B1" s="33"/>
      <c r="C1" s="34"/>
      <c r="D1" s="254"/>
      <c r="E1" s="37" t="s">
        <v>80</v>
      </c>
      <c r="F1" s="44">
        <v>44840</v>
      </c>
      <c r="G1" s="252"/>
      <c r="H1" s="250"/>
      <c r="I1" s="229"/>
      <c r="J1" s="44">
        <v>45192</v>
      </c>
      <c r="K1" s="58"/>
    </row>
    <row r="2" spans="1:16" ht="21" x14ac:dyDescent="0.5">
      <c r="A2" s="37" t="s">
        <v>81</v>
      </c>
      <c r="B2" s="44"/>
      <c r="C2" s="35"/>
      <c r="D2" s="254"/>
      <c r="E2" s="37" t="s">
        <v>1</v>
      </c>
      <c r="F2" s="33"/>
      <c r="G2" s="252"/>
      <c r="H2" s="251" t="s">
        <v>70</v>
      </c>
      <c r="J2" s="92" t="s">
        <v>87</v>
      </c>
      <c r="K2" s="58"/>
    </row>
    <row r="3" spans="1:16" ht="21" x14ac:dyDescent="0.5">
      <c r="A3" s="37" t="s">
        <v>1</v>
      </c>
      <c r="B3" s="33"/>
      <c r="C3" s="35"/>
      <c r="D3" s="254"/>
      <c r="E3" s="41" t="s">
        <v>22</v>
      </c>
      <c r="F3" s="33"/>
      <c r="G3" s="252"/>
      <c r="H3" s="250"/>
      <c r="J3" s="35"/>
      <c r="K3" s="58"/>
    </row>
    <row r="4" spans="1:16" s="35" customFormat="1" ht="19" thickBot="1" x14ac:dyDescent="0.5">
      <c r="B4" s="33"/>
      <c r="D4" s="254"/>
      <c r="F4" s="69"/>
      <c r="G4" s="252"/>
      <c r="H4" s="266"/>
      <c r="I4" s="230"/>
      <c r="J4" s="36" t="s">
        <v>89</v>
      </c>
    </row>
    <row r="5" spans="1:16" s="42" customFormat="1" ht="19" thickBot="1" x14ac:dyDescent="0.5">
      <c r="A5" s="2" t="s">
        <v>5</v>
      </c>
      <c r="B5" s="14">
        <v>330</v>
      </c>
      <c r="C5" s="9">
        <v>340</v>
      </c>
      <c r="D5" s="256" t="s">
        <v>24</v>
      </c>
      <c r="E5" s="164" t="s">
        <v>5</v>
      </c>
      <c r="F5" s="169" t="s">
        <v>25</v>
      </c>
      <c r="G5" s="189" t="s">
        <v>82</v>
      </c>
      <c r="H5" s="185" t="s">
        <v>105</v>
      </c>
      <c r="I5" s="231" t="s">
        <v>93</v>
      </c>
      <c r="J5" s="237" t="s">
        <v>94</v>
      </c>
      <c r="K5" s="68"/>
      <c r="L5" s="68"/>
    </row>
    <row r="6" spans="1:16" ht="19" thickBot="1" x14ac:dyDescent="0.5">
      <c r="A6" s="2"/>
      <c r="B6" s="14" t="s">
        <v>17</v>
      </c>
      <c r="C6" s="9" t="s">
        <v>18</v>
      </c>
      <c r="D6" s="256" t="s">
        <v>20</v>
      </c>
      <c r="E6" s="164"/>
      <c r="F6" s="169" t="s">
        <v>22</v>
      </c>
      <c r="G6" s="190" t="s">
        <v>68</v>
      </c>
      <c r="H6" s="185" t="s">
        <v>70</v>
      </c>
      <c r="I6" s="232" t="s">
        <v>92</v>
      </c>
      <c r="J6" s="238">
        <v>45181</v>
      </c>
      <c r="K6" s="245">
        <v>45291</v>
      </c>
      <c r="L6" s="245">
        <v>45473</v>
      </c>
    </row>
    <row r="7" spans="1:16" x14ac:dyDescent="0.45">
      <c r="A7" s="3" t="s">
        <v>2</v>
      </c>
      <c r="B7" s="15" t="s">
        <v>16</v>
      </c>
      <c r="C7" s="10" t="s">
        <v>16</v>
      </c>
      <c r="D7" s="257" t="s">
        <v>16</v>
      </c>
      <c r="E7" s="165" t="s">
        <v>2</v>
      </c>
      <c r="F7" s="169" t="s">
        <v>19</v>
      </c>
      <c r="G7" s="190" t="s">
        <v>69</v>
      </c>
      <c r="H7" s="185" t="s">
        <v>106</v>
      </c>
      <c r="I7" s="228" t="s">
        <v>16</v>
      </c>
      <c r="J7" s="239" t="s">
        <v>19</v>
      </c>
      <c r="K7" s="68" t="s">
        <v>67</v>
      </c>
      <c r="L7" s="68" t="s">
        <v>99</v>
      </c>
    </row>
    <row r="8" spans="1:16" x14ac:dyDescent="0.45">
      <c r="A8" s="4" t="s">
        <v>42</v>
      </c>
      <c r="B8" s="16">
        <v>43646</v>
      </c>
      <c r="C8" s="11">
        <v>44012</v>
      </c>
      <c r="D8" s="258">
        <v>44377</v>
      </c>
      <c r="E8" s="166" t="s">
        <v>42</v>
      </c>
      <c r="F8" s="81" t="s">
        <v>22</v>
      </c>
      <c r="G8" s="198">
        <v>44742</v>
      </c>
      <c r="H8" s="185"/>
      <c r="I8" s="228"/>
      <c r="J8" s="239"/>
      <c r="K8" s="68"/>
      <c r="L8" s="68"/>
    </row>
    <row r="9" spans="1:16" s="28" customFormat="1" x14ac:dyDescent="0.45">
      <c r="A9" s="25" t="s">
        <v>35</v>
      </c>
      <c r="B9" s="15">
        <v>116768</v>
      </c>
      <c r="C9" s="10">
        <v>123562</v>
      </c>
      <c r="D9" s="259">
        <v>114325.5</v>
      </c>
      <c r="E9" s="167" t="s">
        <v>35</v>
      </c>
      <c r="F9" s="169">
        <v>120000</v>
      </c>
      <c r="G9" s="190">
        <v>109872.5</v>
      </c>
      <c r="H9" s="185">
        <v>120000</v>
      </c>
      <c r="I9" s="228">
        <v>99375.5</v>
      </c>
      <c r="J9" s="240">
        <v>99750</v>
      </c>
      <c r="K9" s="246"/>
      <c r="L9" s="246"/>
    </row>
    <row r="10" spans="1:16" s="28" customFormat="1" x14ac:dyDescent="0.45">
      <c r="A10" s="25" t="s">
        <v>36</v>
      </c>
      <c r="B10" s="15">
        <v>6420</v>
      </c>
      <c r="C10" s="10">
        <v>0</v>
      </c>
      <c r="D10" s="259">
        <v>6450</v>
      </c>
      <c r="E10" s="167" t="s">
        <v>36</v>
      </c>
      <c r="F10" s="169">
        <v>0</v>
      </c>
      <c r="G10" s="253" t="s">
        <v>104</v>
      </c>
      <c r="H10" s="186">
        <v>6400</v>
      </c>
      <c r="I10" s="228">
        <v>6190</v>
      </c>
      <c r="J10" s="240"/>
      <c r="K10" s="246"/>
      <c r="L10" s="246"/>
    </row>
    <row r="11" spans="1:16" x14ac:dyDescent="0.45">
      <c r="A11" s="2" t="s">
        <v>29</v>
      </c>
      <c r="B11" s="14">
        <v>0</v>
      </c>
      <c r="C11" s="9">
        <v>0</v>
      </c>
      <c r="D11" s="260">
        <v>406.49</v>
      </c>
      <c r="E11" s="164" t="s">
        <v>29</v>
      </c>
      <c r="F11" s="81">
        <v>0</v>
      </c>
      <c r="G11" s="189">
        <v>0</v>
      </c>
      <c r="H11" s="186"/>
      <c r="I11" s="228"/>
      <c r="J11" s="241">
        <v>15000</v>
      </c>
      <c r="K11" s="68"/>
      <c r="L11" s="68"/>
    </row>
    <row r="12" spans="1:16" x14ac:dyDescent="0.45">
      <c r="A12" s="2" t="s">
        <v>37</v>
      </c>
      <c r="B12" s="14">
        <v>0</v>
      </c>
      <c r="C12" s="9">
        <v>0</v>
      </c>
      <c r="D12" s="261">
        <v>0</v>
      </c>
      <c r="E12" s="164" t="s">
        <v>37</v>
      </c>
      <c r="F12" s="81">
        <v>3000</v>
      </c>
      <c r="G12" s="189">
        <v>0</v>
      </c>
      <c r="H12" s="186">
        <v>9000</v>
      </c>
      <c r="I12" s="228"/>
      <c r="J12" s="241">
        <v>1000</v>
      </c>
      <c r="K12" s="68"/>
      <c r="L12" s="68"/>
    </row>
    <row r="13" spans="1:16" x14ac:dyDescent="0.45">
      <c r="A13" s="2" t="s">
        <v>30</v>
      </c>
      <c r="B13" s="14">
        <v>4040</v>
      </c>
      <c r="C13" s="9">
        <v>3890</v>
      </c>
      <c r="D13" s="260">
        <v>8580</v>
      </c>
      <c r="E13" s="164" t="s">
        <v>30</v>
      </c>
      <c r="F13" s="81">
        <v>2000</v>
      </c>
      <c r="G13" s="189">
        <v>3670</v>
      </c>
      <c r="H13" s="186">
        <v>2000</v>
      </c>
      <c r="I13" s="228">
        <v>1100</v>
      </c>
      <c r="J13" s="241">
        <v>2500</v>
      </c>
      <c r="K13" s="68"/>
      <c r="L13" s="68"/>
    </row>
    <row r="14" spans="1:16" ht="23.5" x14ac:dyDescent="0.55000000000000004">
      <c r="A14" s="2" t="s">
        <v>3</v>
      </c>
      <c r="B14" s="14">
        <v>0</v>
      </c>
      <c r="C14" s="9">
        <v>0</v>
      </c>
      <c r="D14" s="261">
        <v>0</v>
      </c>
      <c r="E14" s="164" t="s">
        <v>3</v>
      </c>
      <c r="F14" s="81">
        <v>0</v>
      </c>
      <c r="G14" s="189">
        <v>925</v>
      </c>
      <c r="H14" s="186"/>
      <c r="I14" s="228">
        <v>1114</v>
      </c>
      <c r="J14" s="241"/>
      <c r="K14" s="68"/>
      <c r="L14" s="247"/>
      <c r="M14" s="79"/>
      <c r="N14" s="79"/>
      <c r="O14" s="79"/>
      <c r="P14" s="79"/>
    </row>
    <row r="15" spans="1:16" x14ac:dyDescent="0.45">
      <c r="A15" s="2" t="s">
        <v>61</v>
      </c>
      <c r="B15" s="14"/>
      <c r="C15" s="9"/>
      <c r="D15" s="260">
        <v>3804</v>
      </c>
      <c r="E15" s="164" t="s">
        <v>61</v>
      </c>
      <c r="F15" s="81"/>
      <c r="G15" s="189">
        <v>0</v>
      </c>
      <c r="H15" s="186"/>
      <c r="I15" s="228">
        <v>123</v>
      </c>
      <c r="J15" s="241">
        <v>100</v>
      </c>
      <c r="K15" s="68"/>
      <c r="L15" s="68"/>
    </row>
    <row r="16" spans="1:16" x14ac:dyDescent="0.45">
      <c r="A16" s="2" t="s">
        <v>62</v>
      </c>
      <c r="B16" s="14"/>
      <c r="C16" s="9"/>
      <c r="D16" s="260">
        <v>1500</v>
      </c>
      <c r="E16" s="164" t="s">
        <v>62</v>
      </c>
      <c r="F16" s="81"/>
      <c r="G16" s="189">
        <v>0</v>
      </c>
      <c r="H16" s="186"/>
      <c r="I16" s="228"/>
      <c r="J16" s="241">
        <v>10000</v>
      </c>
      <c r="K16" s="68"/>
      <c r="L16" s="68"/>
    </row>
    <row r="17" spans="1:12" s="1" customFormat="1" x14ac:dyDescent="0.45">
      <c r="A17" s="4" t="s">
        <v>4</v>
      </c>
      <c r="B17" s="17">
        <f t="shared" ref="B17" si="0">SUM(B9:B14)</f>
        <v>127228</v>
      </c>
      <c r="C17" s="12">
        <f>SUM(C9:C14)</f>
        <v>127452</v>
      </c>
      <c r="D17" s="262">
        <f>SUM(D9:D16)</f>
        <v>135065.99</v>
      </c>
      <c r="E17" s="166" t="s">
        <v>4</v>
      </c>
      <c r="F17" s="169">
        <f>SUM(F9:F14)</f>
        <v>125000</v>
      </c>
      <c r="G17" s="178">
        <f>SUM(G9:G16)</f>
        <v>114467.5</v>
      </c>
      <c r="H17" s="186">
        <f>SUM(H9:H16)</f>
        <v>137400</v>
      </c>
      <c r="I17" s="228">
        <f t="shared" ref="I17" si="1">SUM(I9:I16)</f>
        <v>107902.5</v>
      </c>
      <c r="J17" s="242">
        <f>SUM(J9:J16)</f>
        <v>128350</v>
      </c>
      <c r="K17" s="248"/>
      <c r="L17" s="248"/>
    </row>
    <row r="18" spans="1:12" x14ac:dyDescent="0.45">
      <c r="A18" s="2"/>
      <c r="B18" s="14"/>
      <c r="C18" s="9"/>
      <c r="D18" s="261"/>
      <c r="E18" s="164"/>
      <c r="F18" s="81"/>
      <c r="G18" s="199"/>
      <c r="H18" s="186"/>
      <c r="I18" s="228"/>
      <c r="J18" s="239"/>
      <c r="K18" s="68"/>
      <c r="L18" s="68"/>
    </row>
    <row r="19" spans="1:12" x14ac:dyDescent="0.45">
      <c r="A19" s="4" t="s">
        <v>6</v>
      </c>
      <c r="B19" s="14"/>
      <c r="C19" s="9"/>
      <c r="D19" s="261"/>
      <c r="E19" s="166" t="s">
        <v>6</v>
      </c>
      <c r="F19" s="81"/>
      <c r="G19" s="199"/>
      <c r="H19" s="186"/>
      <c r="I19" s="228"/>
      <c r="J19" s="239"/>
      <c r="K19" s="68"/>
      <c r="L19" s="68"/>
    </row>
    <row r="20" spans="1:12" x14ac:dyDescent="0.45">
      <c r="A20" s="2" t="s">
        <v>7</v>
      </c>
      <c r="B20" s="14">
        <v>6510</v>
      </c>
      <c r="C20" s="9">
        <v>1474</v>
      </c>
      <c r="D20" s="260">
        <v>0</v>
      </c>
      <c r="E20" s="164" t="s">
        <v>7</v>
      </c>
      <c r="F20" s="81">
        <v>10000</v>
      </c>
      <c r="G20" s="189">
        <v>15300</v>
      </c>
      <c r="H20" s="186">
        <v>10000</v>
      </c>
      <c r="I20" s="228">
        <v>11956</v>
      </c>
      <c r="J20" s="241">
        <v>12000</v>
      </c>
      <c r="K20" s="68"/>
      <c r="L20" s="68"/>
    </row>
    <row r="21" spans="1:12" x14ac:dyDescent="0.45">
      <c r="A21" s="2" t="s">
        <v>34</v>
      </c>
      <c r="B21" s="14">
        <v>27636</v>
      </c>
      <c r="C21" s="9">
        <v>29240</v>
      </c>
      <c r="D21" s="260">
        <v>6970.4</v>
      </c>
      <c r="E21" s="164" t="s">
        <v>34</v>
      </c>
      <c r="F21" s="81">
        <v>26000</v>
      </c>
      <c r="G21" s="189">
        <v>23447.5</v>
      </c>
      <c r="H21" s="186">
        <v>30000</v>
      </c>
      <c r="I21" s="228">
        <v>35965</v>
      </c>
      <c r="J21" s="241">
        <v>31000</v>
      </c>
      <c r="K21" s="68"/>
      <c r="L21" s="68"/>
    </row>
    <row r="22" spans="1:12" x14ac:dyDescent="0.45">
      <c r="A22" s="2" t="s">
        <v>8</v>
      </c>
      <c r="B22" s="14">
        <v>4057</v>
      </c>
      <c r="C22" s="9">
        <v>1663</v>
      </c>
      <c r="D22" s="260">
        <v>0</v>
      </c>
      <c r="E22" s="164" t="s">
        <v>85</v>
      </c>
      <c r="F22" s="81">
        <v>2000</v>
      </c>
      <c r="G22" s="189">
        <v>1723.25</v>
      </c>
      <c r="H22" s="186">
        <v>5000</v>
      </c>
      <c r="I22" s="228">
        <v>3231</v>
      </c>
      <c r="J22" s="241">
        <v>3200</v>
      </c>
      <c r="K22" s="68"/>
      <c r="L22" s="68"/>
    </row>
    <row r="23" spans="1:12" x14ac:dyDescent="0.45">
      <c r="A23" s="2" t="s">
        <v>31</v>
      </c>
      <c r="B23" s="14">
        <v>0</v>
      </c>
      <c r="C23" s="9">
        <v>172</v>
      </c>
      <c r="D23" s="260">
        <v>0</v>
      </c>
      <c r="E23" s="164" t="s">
        <v>31</v>
      </c>
      <c r="F23" s="81">
        <v>700</v>
      </c>
      <c r="G23" s="189">
        <v>519</v>
      </c>
      <c r="H23" s="186">
        <v>1000</v>
      </c>
      <c r="I23" s="228">
        <v>2653</v>
      </c>
      <c r="J23" s="241">
        <v>2500</v>
      </c>
      <c r="K23" s="68"/>
      <c r="L23" s="68"/>
    </row>
    <row r="24" spans="1:12" x14ac:dyDescent="0.45">
      <c r="A24" s="2" t="s">
        <v>9</v>
      </c>
      <c r="B24" s="14">
        <v>0</v>
      </c>
      <c r="C24" s="9">
        <v>0</v>
      </c>
      <c r="D24" s="260">
        <v>0</v>
      </c>
      <c r="E24" s="164" t="s">
        <v>86</v>
      </c>
      <c r="F24" s="81">
        <v>7500</v>
      </c>
      <c r="G24" s="189">
        <v>11792.3</v>
      </c>
      <c r="H24" s="186">
        <v>9000</v>
      </c>
      <c r="I24" s="228">
        <v>8289</v>
      </c>
      <c r="J24" s="241">
        <v>8300</v>
      </c>
      <c r="K24" s="68"/>
      <c r="L24" s="68"/>
    </row>
    <row r="25" spans="1:12" s="28" customFormat="1" x14ac:dyDescent="0.45">
      <c r="A25" s="25" t="s">
        <v>27</v>
      </c>
      <c r="B25" s="15">
        <v>10170</v>
      </c>
      <c r="C25" s="10">
        <v>9690</v>
      </c>
      <c r="D25" s="259">
        <v>9540</v>
      </c>
      <c r="E25" s="167" t="s">
        <v>27</v>
      </c>
      <c r="F25" s="169">
        <v>9600</v>
      </c>
      <c r="G25" s="190">
        <v>9120</v>
      </c>
      <c r="H25" s="186">
        <v>9600</v>
      </c>
      <c r="I25" s="228">
        <v>8100</v>
      </c>
      <c r="J25" s="28">
        <v>8000</v>
      </c>
      <c r="K25" s="246"/>
      <c r="L25" s="246"/>
    </row>
    <row r="26" spans="1:12" x14ac:dyDescent="0.45">
      <c r="A26" s="2" t="s">
        <v>40</v>
      </c>
      <c r="B26" s="14">
        <v>355</v>
      </c>
      <c r="C26" s="9">
        <v>5065</v>
      </c>
      <c r="D26" s="260">
        <v>798</v>
      </c>
      <c r="E26" s="164" t="s">
        <v>40</v>
      </c>
      <c r="F26" s="81">
        <v>3000</v>
      </c>
      <c r="G26" s="189">
        <v>1070</v>
      </c>
      <c r="H26" s="186">
        <v>2000</v>
      </c>
      <c r="I26" s="228">
        <v>91</v>
      </c>
      <c r="J26" s="243">
        <v>62</v>
      </c>
      <c r="K26" s="68"/>
      <c r="L26" s="68"/>
    </row>
    <row r="27" spans="1:12" x14ac:dyDescent="0.45">
      <c r="A27" s="2" t="s">
        <v>10</v>
      </c>
      <c r="B27" s="14">
        <v>1121</v>
      </c>
      <c r="C27" s="9">
        <v>1123</v>
      </c>
      <c r="D27" s="260">
        <v>1306.8</v>
      </c>
      <c r="E27" s="164" t="s">
        <v>10</v>
      </c>
      <c r="F27" s="81">
        <v>1500</v>
      </c>
      <c r="G27" s="189">
        <v>1332.3</v>
      </c>
      <c r="H27" s="186">
        <v>1500</v>
      </c>
      <c r="I27" s="228">
        <v>1328</v>
      </c>
      <c r="J27" s="241">
        <v>1000</v>
      </c>
      <c r="K27" s="68"/>
      <c r="L27" s="68"/>
    </row>
    <row r="28" spans="1:12" x14ac:dyDescent="0.45">
      <c r="A28" s="2" t="s">
        <v>11</v>
      </c>
      <c r="B28" s="14">
        <v>1908</v>
      </c>
      <c r="C28" s="9">
        <v>1590</v>
      </c>
      <c r="D28" s="260">
        <v>0</v>
      </c>
      <c r="E28" s="164" t="s">
        <v>11</v>
      </c>
      <c r="F28" s="81">
        <v>1500</v>
      </c>
      <c r="G28" s="189">
        <v>0</v>
      </c>
      <c r="H28" s="186">
        <v>4500</v>
      </c>
      <c r="I28" s="228"/>
      <c r="J28" s="241">
        <v>500</v>
      </c>
      <c r="K28" s="68"/>
      <c r="L28" s="68"/>
    </row>
    <row r="29" spans="1:12" s="31" customFormat="1" x14ac:dyDescent="0.45">
      <c r="A29" s="2" t="s">
        <v>46</v>
      </c>
      <c r="B29" s="29"/>
      <c r="C29" s="30"/>
      <c r="D29" s="263">
        <v>0</v>
      </c>
      <c r="E29" s="164" t="s">
        <v>46</v>
      </c>
      <c r="F29" s="170">
        <v>6400</v>
      </c>
      <c r="G29" s="191">
        <v>0</v>
      </c>
      <c r="H29" s="186">
        <v>4500</v>
      </c>
      <c r="I29" s="233"/>
      <c r="J29" s="244">
        <v>500</v>
      </c>
      <c r="K29" s="249"/>
      <c r="L29" s="249"/>
    </row>
    <row r="30" spans="1:12" s="28" customFormat="1" x14ac:dyDescent="0.45">
      <c r="A30" s="25" t="s">
        <v>38</v>
      </c>
      <c r="B30" s="15">
        <v>23065</v>
      </c>
      <c r="C30" s="10">
        <v>23030</v>
      </c>
      <c r="D30" s="259">
        <v>22575</v>
      </c>
      <c r="E30" s="167" t="s">
        <v>38</v>
      </c>
      <c r="F30" s="169">
        <v>22400</v>
      </c>
      <c r="G30" s="190">
        <v>21665</v>
      </c>
      <c r="H30" s="186">
        <v>22400</v>
      </c>
      <c r="I30" s="228">
        <v>19705</v>
      </c>
      <c r="J30" s="243">
        <v>18620</v>
      </c>
      <c r="K30" s="246"/>
      <c r="L30" s="246"/>
    </row>
    <row r="31" spans="1:12" s="28" customFormat="1" x14ac:dyDescent="0.45">
      <c r="A31" s="25" t="s">
        <v>26</v>
      </c>
      <c r="B31" s="15">
        <v>13839</v>
      </c>
      <c r="C31" s="10">
        <v>13814</v>
      </c>
      <c r="D31" s="259">
        <v>13545</v>
      </c>
      <c r="E31" s="167" t="s">
        <v>26</v>
      </c>
      <c r="F31" s="169">
        <v>13500</v>
      </c>
      <c r="G31" s="190">
        <v>12999</v>
      </c>
      <c r="H31" s="186">
        <v>13400</v>
      </c>
      <c r="I31" s="228">
        <v>12386</v>
      </c>
      <c r="J31" s="243">
        <v>12768</v>
      </c>
      <c r="K31" s="246"/>
      <c r="L31" s="246"/>
    </row>
    <row r="32" spans="1:12" s="28" customFormat="1" x14ac:dyDescent="0.45">
      <c r="A32" s="25" t="s">
        <v>28</v>
      </c>
      <c r="B32" s="15">
        <v>16475</v>
      </c>
      <c r="C32" s="10">
        <v>16450</v>
      </c>
      <c r="D32" s="259">
        <v>16125</v>
      </c>
      <c r="E32" s="167" t="s">
        <v>28</v>
      </c>
      <c r="F32" s="169">
        <v>16000</v>
      </c>
      <c r="G32" s="190">
        <v>15475</v>
      </c>
      <c r="H32" s="186">
        <v>16000</v>
      </c>
      <c r="I32" s="228">
        <v>14075</v>
      </c>
      <c r="J32" s="243">
        <v>13300</v>
      </c>
      <c r="K32" s="246"/>
      <c r="L32" s="246"/>
    </row>
    <row r="33" spans="1:12" x14ac:dyDescent="0.45">
      <c r="A33" s="2" t="s">
        <v>39</v>
      </c>
      <c r="B33" s="14">
        <v>305</v>
      </c>
      <c r="C33" s="9">
        <v>174</v>
      </c>
      <c r="D33" s="260">
        <v>3804</v>
      </c>
      <c r="E33" s="164" t="s">
        <v>39</v>
      </c>
      <c r="F33" s="81">
        <v>1300</v>
      </c>
      <c r="G33" s="189">
        <v>0</v>
      </c>
      <c r="H33" s="186">
        <v>1300</v>
      </c>
      <c r="I33" s="228"/>
      <c r="J33" s="241"/>
      <c r="K33" s="68"/>
      <c r="L33" s="68"/>
    </row>
    <row r="34" spans="1:12" x14ac:dyDescent="0.45">
      <c r="A34" s="2" t="s">
        <v>12</v>
      </c>
      <c r="B34" s="14">
        <v>4026</v>
      </c>
      <c r="C34" s="9">
        <v>9230</v>
      </c>
      <c r="D34" s="260">
        <v>8964</v>
      </c>
      <c r="E34" s="164" t="s">
        <v>12</v>
      </c>
      <c r="F34" s="81">
        <v>2800</v>
      </c>
      <c r="G34" s="189"/>
      <c r="H34" s="186">
        <v>1300</v>
      </c>
      <c r="I34" s="228">
        <v>2178</v>
      </c>
      <c r="J34" s="241">
        <v>1000</v>
      </c>
      <c r="K34" s="68"/>
      <c r="L34" s="68"/>
    </row>
    <row r="35" spans="1:12" s="28" customFormat="1" x14ac:dyDescent="0.45">
      <c r="A35" s="25" t="s">
        <v>13</v>
      </c>
      <c r="B35" s="15">
        <v>2950</v>
      </c>
      <c r="C35" s="10">
        <v>0</v>
      </c>
      <c r="D35" s="259"/>
      <c r="E35" s="167" t="s">
        <v>84</v>
      </c>
      <c r="F35" s="169">
        <v>0</v>
      </c>
      <c r="G35" s="189">
        <v>0</v>
      </c>
      <c r="H35" s="186">
        <v>5100</v>
      </c>
      <c r="I35" s="228">
        <v>6190</v>
      </c>
      <c r="J35" s="243"/>
      <c r="K35" s="246"/>
      <c r="L35" s="246"/>
    </row>
    <row r="36" spans="1:12" x14ac:dyDescent="0.45">
      <c r="A36" s="2" t="s">
        <v>14</v>
      </c>
      <c r="B36" s="14">
        <v>0</v>
      </c>
      <c r="C36" s="9">
        <v>0</v>
      </c>
      <c r="D36" s="260">
        <v>406.49</v>
      </c>
      <c r="E36" s="164" t="s">
        <v>14</v>
      </c>
      <c r="F36" s="81">
        <v>0</v>
      </c>
      <c r="G36" s="189">
        <v>0</v>
      </c>
      <c r="H36" s="186"/>
      <c r="I36" s="228"/>
      <c r="J36" s="241">
        <v>15000</v>
      </c>
      <c r="K36" s="68"/>
      <c r="L36" s="68"/>
    </row>
    <row r="37" spans="1:12" x14ac:dyDescent="0.45">
      <c r="A37" s="5" t="s">
        <v>33</v>
      </c>
      <c r="B37" s="14">
        <v>1093</v>
      </c>
      <c r="C37" s="9">
        <v>0</v>
      </c>
      <c r="D37" s="260">
        <v>0</v>
      </c>
      <c r="E37" s="168" t="s">
        <v>33</v>
      </c>
      <c r="F37" s="81">
        <v>0</v>
      </c>
      <c r="G37" s="189">
        <v>0</v>
      </c>
      <c r="H37" s="186">
        <v>0</v>
      </c>
      <c r="I37" s="228"/>
      <c r="J37" s="241"/>
      <c r="K37" s="68"/>
      <c r="L37" s="68"/>
    </row>
    <row r="38" spans="1:12" x14ac:dyDescent="0.45">
      <c r="A38" s="2" t="s">
        <v>15</v>
      </c>
      <c r="B38" s="14">
        <v>0</v>
      </c>
      <c r="C38" s="9">
        <v>0</v>
      </c>
      <c r="D38" s="260">
        <v>600</v>
      </c>
      <c r="E38" s="164" t="s">
        <v>15</v>
      </c>
      <c r="F38" s="81">
        <v>800</v>
      </c>
      <c r="G38" s="189">
        <v>600</v>
      </c>
      <c r="H38" s="186">
        <v>800</v>
      </c>
      <c r="I38" s="228">
        <v>600</v>
      </c>
      <c r="J38" s="241">
        <v>600</v>
      </c>
      <c r="K38" s="68"/>
      <c r="L38" s="68"/>
    </row>
    <row r="39" spans="1:12" x14ac:dyDescent="0.45">
      <c r="A39" s="2" t="s">
        <v>45</v>
      </c>
      <c r="B39" s="14"/>
      <c r="C39" s="9"/>
      <c r="D39" s="260">
        <v>0</v>
      </c>
      <c r="E39" s="164" t="s">
        <v>45</v>
      </c>
      <c r="F39" s="81"/>
      <c r="G39" s="190">
        <v>0</v>
      </c>
      <c r="H39" s="186"/>
      <c r="I39" s="228"/>
      <c r="J39" s="241"/>
      <c r="K39" s="68"/>
      <c r="L39" s="68"/>
    </row>
    <row r="40" spans="1:12" s="1" customFormat="1" x14ac:dyDescent="0.45">
      <c r="A40" s="4" t="s">
        <v>4</v>
      </c>
      <c r="B40" s="17">
        <f>SUM(B20:B38)</f>
        <v>113510</v>
      </c>
      <c r="C40" s="12">
        <f>SUM(C20:C38)</f>
        <v>112715</v>
      </c>
      <c r="D40" s="259">
        <f>SUM(D20:D39)</f>
        <v>84634.69</v>
      </c>
      <c r="E40" s="166" t="s">
        <v>4</v>
      </c>
      <c r="F40" s="169">
        <f>SUM(F20:F38)</f>
        <v>125000</v>
      </c>
      <c r="G40" s="190">
        <f>SUM(G20:G39)</f>
        <v>115043.35</v>
      </c>
      <c r="H40" s="186">
        <f>SUM(H20:H39)</f>
        <v>137400</v>
      </c>
      <c r="I40" s="228">
        <f t="shared" ref="I40" si="2">SUM(I20:I39)</f>
        <v>126747</v>
      </c>
      <c r="J40" s="242">
        <f>SUM(J20:J39)</f>
        <v>128350</v>
      </c>
      <c r="K40" s="248"/>
      <c r="L40" s="248"/>
    </row>
    <row r="41" spans="1:12" ht="19" thickBot="1" x14ac:dyDescent="0.5">
      <c r="A41" s="2"/>
      <c r="B41" s="14"/>
      <c r="C41" s="9"/>
      <c r="D41" s="260"/>
      <c r="E41" s="164"/>
      <c r="F41" s="81"/>
      <c r="G41" s="190"/>
      <c r="H41" s="186"/>
      <c r="I41" s="234"/>
      <c r="J41" s="239"/>
      <c r="K41" s="68"/>
      <c r="L41" s="68"/>
    </row>
    <row r="42" spans="1:12" s="43" customFormat="1" ht="19" thickBot="1" x14ac:dyDescent="0.5">
      <c r="A42" s="4" t="s">
        <v>23</v>
      </c>
      <c r="B42" s="17">
        <f>SUM(B17-B40)</f>
        <v>13718</v>
      </c>
      <c r="C42" s="12">
        <f>SUM(C17-C40)</f>
        <v>14737</v>
      </c>
      <c r="D42" s="259">
        <f>SUM(D17-D40)</f>
        <v>50431.299999999988</v>
      </c>
      <c r="E42" s="4" t="s">
        <v>23</v>
      </c>
      <c r="F42" s="70"/>
      <c r="G42" s="190">
        <f>SUM(G17-G40)</f>
        <v>-575.85000000000582</v>
      </c>
      <c r="H42" s="186"/>
      <c r="I42" s="231">
        <f>SUM(I17-I40)</f>
        <v>-18844.5</v>
      </c>
      <c r="J42" s="240">
        <f>SUM(J17-J40)</f>
        <v>0</v>
      </c>
      <c r="K42" s="248"/>
      <c r="L42" s="248"/>
    </row>
    <row r="43" spans="1:12" s="39" customFormat="1" ht="21" x14ac:dyDescent="0.5">
      <c r="B43" s="40"/>
      <c r="D43" s="264"/>
      <c r="E43" s="158"/>
      <c r="F43" s="160"/>
      <c r="G43" s="254" t="s">
        <v>68</v>
      </c>
      <c r="H43" s="160"/>
    </row>
    <row r="44" spans="1:12" ht="21" x14ac:dyDescent="0.5">
      <c r="A44" s="35"/>
      <c r="B44" s="33"/>
      <c r="C44" s="35"/>
      <c r="D44" s="254"/>
      <c r="E44" s="38" t="s">
        <v>83</v>
      </c>
      <c r="F44" s="160"/>
      <c r="G44" s="255"/>
      <c r="H44" s="160"/>
      <c r="I44" s="65">
        <v>-12654.5</v>
      </c>
      <c r="J44"/>
    </row>
    <row r="45" spans="1:12" ht="21" x14ac:dyDescent="0.5">
      <c r="A45" s="35"/>
      <c r="B45" s="33"/>
      <c r="C45" s="35"/>
      <c r="D45" s="254"/>
      <c r="E45" s="38" t="s">
        <v>43</v>
      </c>
      <c r="F45" s="160"/>
      <c r="G45" s="255" t="s">
        <v>103</v>
      </c>
      <c r="H45" s="160"/>
      <c r="I45"/>
      <c r="J45"/>
    </row>
    <row r="46" spans="1:12" ht="21" x14ac:dyDescent="0.5">
      <c r="A46" s="38" t="s">
        <v>71</v>
      </c>
      <c r="B46" s="33"/>
      <c r="C46" s="35"/>
      <c r="D46" s="254"/>
      <c r="E46" s="38" t="s">
        <v>44</v>
      </c>
      <c r="F46" s="160"/>
      <c r="G46" s="254" t="s">
        <v>102</v>
      </c>
      <c r="H46" s="160"/>
      <c r="I46"/>
      <c r="J46"/>
    </row>
    <row r="47" spans="1:12" ht="21" x14ac:dyDescent="0.5">
      <c r="A47" s="38" t="s">
        <v>43</v>
      </c>
      <c r="B47" s="33"/>
      <c r="C47" s="35"/>
      <c r="D47" s="254"/>
      <c r="E47" s="158"/>
      <c r="F47" s="160"/>
      <c r="G47" s="200"/>
      <c r="H47" s="160"/>
      <c r="J47" s="236"/>
    </row>
    <row r="48" spans="1:12" x14ac:dyDescent="0.45">
      <c r="A48" s="38" t="s">
        <v>44</v>
      </c>
      <c r="B48" s="33"/>
      <c r="C48" s="35"/>
      <c r="D48" s="254"/>
      <c r="E48" s="69"/>
      <c r="F48" s="163"/>
      <c r="G48" s="201"/>
      <c r="H48" s="188"/>
    </row>
    <row r="49" spans="1:5" x14ac:dyDescent="0.45">
      <c r="A49" s="35"/>
      <c r="B49" s="33"/>
      <c r="C49" s="35"/>
      <c r="D49" s="254"/>
      <c r="E49" s="69"/>
    </row>
    <row r="50" spans="1:5" x14ac:dyDescent="0.45">
      <c r="A50" s="35"/>
      <c r="B50" s="33"/>
      <c r="C50" s="35"/>
      <c r="D50" s="254"/>
      <c r="E50" s="69"/>
    </row>
    <row r="51" spans="1:5" x14ac:dyDescent="0.45">
      <c r="A51" s="35"/>
      <c r="B51" s="33"/>
      <c r="C51" s="35"/>
      <c r="D51" s="254"/>
      <c r="E51" s="69"/>
    </row>
    <row r="52" spans="1:5" x14ac:dyDescent="0.45">
      <c r="A52" s="35"/>
      <c r="B52" s="33"/>
      <c r="C52" s="35"/>
      <c r="D52" s="254"/>
      <c r="E52" s="69"/>
    </row>
    <row r="53" spans="1:5" x14ac:dyDescent="0.45">
      <c r="A53" s="35"/>
      <c r="B53" s="33"/>
      <c r="C53" s="35"/>
      <c r="D53" s="254"/>
      <c r="E53" s="69"/>
    </row>
    <row r="54" spans="1:5" x14ac:dyDescent="0.45">
      <c r="A54" s="35"/>
      <c r="B54" s="33"/>
      <c r="C54" s="35"/>
      <c r="D54" s="254"/>
      <c r="E54" s="69"/>
    </row>
    <row r="55" spans="1:5" x14ac:dyDescent="0.45">
      <c r="A55" s="35"/>
      <c r="B55" s="33"/>
      <c r="C55" s="35"/>
      <c r="D55" s="254"/>
      <c r="E55" s="69"/>
    </row>
    <row r="56" spans="1:5" x14ac:dyDescent="0.45">
      <c r="A56" s="35"/>
      <c r="B56" s="33"/>
      <c r="C56" s="35"/>
      <c r="D56" s="254"/>
      <c r="E56" s="69"/>
    </row>
    <row r="57" spans="1:5" x14ac:dyDescent="0.45">
      <c r="A57" s="35"/>
      <c r="B57" s="33"/>
      <c r="C57" s="35"/>
      <c r="D57" s="254"/>
      <c r="E57" s="69"/>
    </row>
    <row r="58" spans="1:5" x14ac:dyDescent="0.45">
      <c r="A58" s="35"/>
      <c r="B58" s="33"/>
      <c r="C58" s="35"/>
      <c r="D58" s="254"/>
      <c r="E58" s="69"/>
    </row>
    <row r="59" spans="1:5" x14ac:dyDescent="0.45">
      <c r="A59" s="35"/>
      <c r="B59" s="33"/>
      <c r="C59" s="35"/>
      <c r="D59" s="254"/>
      <c r="E59" s="69"/>
    </row>
    <row r="60" spans="1:5" x14ac:dyDescent="0.45">
      <c r="A60" s="35"/>
      <c r="B60" s="33"/>
      <c r="C60" s="35"/>
      <c r="D60" s="254"/>
      <c r="E60" s="69"/>
    </row>
    <row r="61" spans="1:5" x14ac:dyDescent="0.45">
      <c r="A61" s="35"/>
      <c r="B61" s="33"/>
      <c r="C61" s="35"/>
      <c r="D61" s="254"/>
      <c r="E61" s="69"/>
    </row>
    <row r="62" spans="1:5" x14ac:dyDescent="0.45">
      <c r="A62" s="35"/>
      <c r="B62" s="33"/>
      <c r="C62" s="35"/>
      <c r="D62" s="254"/>
      <c r="E62" s="69"/>
    </row>
    <row r="63" spans="1:5" x14ac:dyDescent="0.45">
      <c r="A63" s="35"/>
      <c r="B63" s="33"/>
      <c r="C63" s="35"/>
      <c r="D63" s="254"/>
      <c r="E63" s="69"/>
    </row>
    <row r="64" spans="1:5" x14ac:dyDescent="0.45">
      <c r="A64" s="35"/>
      <c r="B64" s="33"/>
      <c r="C64" s="35"/>
      <c r="D64" s="254"/>
      <c r="E64" s="69"/>
    </row>
    <row r="65" spans="1:5" x14ac:dyDescent="0.45">
      <c r="A65" s="35"/>
      <c r="B65" s="33"/>
      <c r="C65" s="35"/>
      <c r="D65" s="254"/>
      <c r="E65" s="69"/>
    </row>
    <row r="66" spans="1:5" x14ac:dyDescent="0.45">
      <c r="A66" s="35"/>
      <c r="B66" s="33"/>
      <c r="C66" s="35"/>
      <c r="D66" s="254"/>
      <c r="E66" s="69"/>
    </row>
    <row r="67" spans="1:5" x14ac:dyDescent="0.45">
      <c r="A67" s="35"/>
      <c r="B67" s="33"/>
      <c r="C67" s="35"/>
      <c r="D67" s="254"/>
      <c r="E67" s="69"/>
    </row>
    <row r="68" spans="1:5" x14ac:dyDescent="0.45">
      <c r="A68" s="35"/>
      <c r="B68" s="33"/>
      <c r="C68" s="35"/>
      <c r="D68" s="254"/>
      <c r="E68" s="69"/>
    </row>
    <row r="69" spans="1:5" x14ac:dyDescent="0.45">
      <c r="A69" s="35"/>
      <c r="B69" s="33"/>
      <c r="C69" s="35"/>
      <c r="D69" s="254"/>
      <c r="E69" s="69"/>
    </row>
  </sheetData>
  <pageMargins left="0.7" right="0.7" top="0.75" bottom="0.75" header="0.3" footer="0.3"/>
  <pageSetup paperSize="9" scale="31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FDF41-FD5F-4823-A159-558E5FD6A40B}">
  <sheetPr>
    <pageSetUpPr fitToPage="1"/>
  </sheetPr>
  <dimension ref="A1:S69"/>
  <sheetViews>
    <sheetView view="pageBreakPreview" zoomScale="60" zoomScaleNormal="100" workbookViewId="0">
      <selection activeCell="H1" sqref="H1:H42"/>
    </sheetView>
  </sheetViews>
  <sheetFormatPr defaultColWidth="9.1796875" defaultRowHeight="21" x14ac:dyDescent="0.5"/>
  <cols>
    <col min="1" max="1" width="45.26953125" style="129" customWidth="1"/>
    <col min="2" max="2" width="14.7265625" style="152" customWidth="1"/>
    <col min="3" max="3" width="15.26953125" style="153" customWidth="1"/>
    <col min="4" max="4" width="16.26953125" style="154" customWidth="1"/>
    <col min="5" max="5" width="17.7265625" style="155" customWidth="1"/>
    <col min="6" max="6" width="15.26953125" style="94" customWidth="1"/>
    <col min="7" max="7" width="15.7265625" style="95" customWidth="1"/>
    <col min="8" max="8" width="20" style="156" customWidth="1"/>
    <col min="9" max="9" width="24.7265625" style="59" customWidth="1"/>
    <col min="10" max="16384" width="9.1796875" style="59"/>
  </cols>
  <sheetData>
    <row r="1" spans="1:19" x14ac:dyDescent="0.5">
      <c r="A1" s="32"/>
      <c r="B1" s="91"/>
      <c r="C1" s="92"/>
      <c r="D1" s="93"/>
      <c r="E1" s="94"/>
      <c r="H1" s="90"/>
    </row>
    <row r="2" spans="1:19" x14ac:dyDescent="0.5">
      <c r="A2" s="37" t="s">
        <v>75</v>
      </c>
      <c r="B2" s="80" t="s">
        <v>22</v>
      </c>
      <c r="C2" s="92"/>
      <c r="D2" s="93"/>
      <c r="E2" s="94"/>
      <c r="H2" s="90" t="s">
        <v>70</v>
      </c>
    </row>
    <row r="3" spans="1:19" x14ac:dyDescent="0.5">
      <c r="A3" s="37" t="s">
        <v>1</v>
      </c>
      <c r="B3" s="91"/>
      <c r="C3" s="92"/>
      <c r="D3" s="93"/>
      <c r="E3" s="94"/>
      <c r="H3" s="90"/>
    </row>
    <row r="4" spans="1:19" s="92" customFormat="1" x14ac:dyDescent="0.5">
      <c r="B4" s="91"/>
      <c r="D4" s="96"/>
      <c r="E4" s="94"/>
      <c r="F4" s="94"/>
      <c r="G4" s="95"/>
      <c r="H4" s="90"/>
    </row>
    <row r="5" spans="1:19" s="105" customFormat="1" x14ac:dyDescent="0.5">
      <c r="A5" s="97" t="s">
        <v>5</v>
      </c>
      <c r="B5" s="98" t="s">
        <v>24</v>
      </c>
      <c r="C5" s="99" t="s">
        <v>41</v>
      </c>
      <c r="D5" s="100" t="s">
        <v>24</v>
      </c>
      <c r="E5" s="101" t="s">
        <v>25</v>
      </c>
      <c r="F5" s="102" t="s">
        <v>79</v>
      </c>
      <c r="G5" s="102"/>
      <c r="H5" s="103" t="s">
        <v>79</v>
      </c>
      <c r="I5" s="104"/>
      <c r="J5" s="104"/>
      <c r="K5" s="104"/>
    </row>
    <row r="6" spans="1:19" x14ac:dyDescent="0.5">
      <c r="A6" s="97"/>
      <c r="B6" s="98" t="s">
        <v>32</v>
      </c>
      <c r="C6" s="106" t="s">
        <v>20</v>
      </c>
      <c r="D6" s="100" t="s">
        <v>20</v>
      </c>
      <c r="E6" s="101" t="s">
        <v>22</v>
      </c>
      <c r="F6" s="107" t="s">
        <v>22</v>
      </c>
      <c r="G6" s="107" t="s">
        <v>22</v>
      </c>
      <c r="H6" s="103" t="s">
        <v>70</v>
      </c>
      <c r="I6" s="104"/>
      <c r="J6" s="104"/>
      <c r="K6" s="104"/>
    </row>
    <row r="7" spans="1:19" x14ac:dyDescent="0.5">
      <c r="A7" s="108" t="s">
        <v>2</v>
      </c>
      <c r="B7" s="98" t="s">
        <v>19</v>
      </c>
      <c r="C7" s="99" t="s">
        <v>21</v>
      </c>
      <c r="D7" s="109" t="s">
        <v>16</v>
      </c>
      <c r="E7" s="101" t="s">
        <v>19</v>
      </c>
      <c r="F7" s="107" t="s">
        <v>21</v>
      </c>
      <c r="G7" s="107" t="s">
        <v>16</v>
      </c>
      <c r="H7" s="103" t="s">
        <v>19</v>
      </c>
      <c r="I7" s="104"/>
      <c r="J7" s="104"/>
      <c r="K7" s="104"/>
    </row>
    <row r="8" spans="1:19" x14ac:dyDescent="0.5">
      <c r="A8" s="108" t="s">
        <v>42</v>
      </c>
      <c r="B8" s="98" t="s">
        <v>20</v>
      </c>
      <c r="C8" s="110">
        <v>44196</v>
      </c>
      <c r="D8" s="100">
        <v>44377</v>
      </c>
      <c r="E8" s="101" t="s">
        <v>22</v>
      </c>
      <c r="F8" s="111">
        <v>44926</v>
      </c>
      <c r="G8" s="111">
        <v>44742</v>
      </c>
      <c r="H8" s="103"/>
      <c r="I8" s="104"/>
      <c r="J8" s="104"/>
      <c r="K8" s="104"/>
    </row>
    <row r="9" spans="1:19" s="119" customFormat="1" x14ac:dyDescent="0.5">
      <c r="A9" s="108" t="s">
        <v>35</v>
      </c>
      <c r="B9" s="112">
        <v>120700</v>
      </c>
      <c r="C9" s="113">
        <v>114310</v>
      </c>
      <c r="D9" s="114">
        <v>114325.5</v>
      </c>
      <c r="E9" s="115">
        <v>120000</v>
      </c>
      <c r="F9" s="116">
        <v>107920</v>
      </c>
      <c r="G9" s="117"/>
      <c r="H9" s="118">
        <v>120000</v>
      </c>
      <c r="I9" s="117"/>
      <c r="J9" s="117"/>
      <c r="K9" s="117"/>
    </row>
    <row r="10" spans="1:19" s="119" customFormat="1" x14ac:dyDescent="0.5">
      <c r="A10" s="108" t="s">
        <v>36</v>
      </c>
      <c r="B10" s="112">
        <v>6800</v>
      </c>
      <c r="C10" s="113">
        <v>6440</v>
      </c>
      <c r="D10" s="114">
        <v>6450</v>
      </c>
      <c r="E10" s="115">
        <v>0</v>
      </c>
      <c r="F10" s="116">
        <v>6080</v>
      </c>
      <c r="G10" s="117"/>
      <c r="H10" s="118">
        <v>6400</v>
      </c>
      <c r="I10" s="117"/>
      <c r="J10" s="117"/>
      <c r="K10" s="117"/>
    </row>
    <row r="11" spans="1:19" x14ac:dyDescent="0.5">
      <c r="A11" s="97" t="s">
        <v>29</v>
      </c>
      <c r="B11" s="98">
        <v>30000</v>
      </c>
      <c r="C11" s="106">
        <v>0</v>
      </c>
      <c r="D11" s="120">
        <v>406.49</v>
      </c>
      <c r="E11" s="101">
        <v>0</v>
      </c>
      <c r="F11" s="107"/>
      <c r="G11" s="121"/>
      <c r="H11" s="103"/>
      <c r="I11" s="104"/>
      <c r="J11" s="104"/>
      <c r="K11" s="104"/>
    </row>
    <row r="12" spans="1:19" x14ac:dyDescent="0.5">
      <c r="A12" s="97" t="s">
        <v>37</v>
      </c>
      <c r="B12" s="98">
        <v>0</v>
      </c>
      <c r="C12" s="106">
        <v>0</v>
      </c>
      <c r="D12" s="100">
        <v>0</v>
      </c>
      <c r="E12" s="101">
        <v>3000</v>
      </c>
      <c r="F12" s="107"/>
      <c r="G12" s="121"/>
      <c r="H12" s="118">
        <v>9000</v>
      </c>
      <c r="I12" s="104"/>
      <c r="J12" s="104"/>
      <c r="K12" s="104"/>
    </row>
    <row r="13" spans="1:19" x14ac:dyDescent="0.5">
      <c r="A13" s="97" t="s">
        <v>30</v>
      </c>
      <c r="B13" s="98">
        <v>2500</v>
      </c>
      <c r="C13" s="106">
        <v>0</v>
      </c>
      <c r="D13" s="120">
        <v>8580</v>
      </c>
      <c r="E13" s="101">
        <v>2000</v>
      </c>
      <c r="F13" s="107">
        <v>1390</v>
      </c>
      <c r="G13" s="121"/>
      <c r="H13" s="118">
        <v>2000</v>
      </c>
      <c r="I13" s="104"/>
      <c r="J13" s="104"/>
      <c r="K13" s="104"/>
    </row>
    <row r="14" spans="1:19" x14ac:dyDescent="0.5">
      <c r="A14" s="97" t="s">
        <v>3</v>
      </c>
      <c r="B14" s="98">
        <v>300</v>
      </c>
      <c r="C14" s="106">
        <v>0</v>
      </c>
      <c r="D14" s="100">
        <v>0</v>
      </c>
      <c r="E14" s="101">
        <v>0</v>
      </c>
      <c r="F14" s="107">
        <v>1017</v>
      </c>
      <c r="G14" s="121"/>
      <c r="H14" s="103"/>
      <c r="I14" s="104"/>
      <c r="J14" s="104"/>
      <c r="K14" s="104"/>
      <c r="M14" s="119"/>
      <c r="N14" s="119"/>
      <c r="O14" s="119"/>
      <c r="P14" s="119"/>
      <c r="Q14" s="119"/>
      <c r="R14" s="119"/>
      <c r="S14" s="119"/>
    </row>
    <row r="15" spans="1:19" x14ac:dyDescent="0.5">
      <c r="A15" s="97" t="s">
        <v>61</v>
      </c>
      <c r="B15" s="98"/>
      <c r="C15" s="106"/>
      <c r="D15" s="120">
        <v>3804</v>
      </c>
      <c r="E15" s="101"/>
      <c r="F15" s="107"/>
      <c r="G15" s="121"/>
      <c r="H15" s="103"/>
      <c r="I15" s="104"/>
      <c r="J15" s="104"/>
      <c r="K15" s="104"/>
    </row>
    <row r="16" spans="1:19" x14ac:dyDescent="0.5">
      <c r="A16" s="97" t="s">
        <v>62</v>
      </c>
      <c r="B16" s="98"/>
      <c r="C16" s="106"/>
      <c r="D16" s="120">
        <v>1500</v>
      </c>
      <c r="E16" s="101"/>
      <c r="F16" s="107"/>
      <c r="G16" s="121"/>
      <c r="H16" s="103"/>
      <c r="I16" s="104"/>
      <c r="J16" s="104"/>
      <c r="K16" s="104"/>
    </row>
    <row r="17" spans="1:11" s="119" customFormat="1" x14ac:dyDescent="0.5">
      <c r="A17" s="108" t="s">
        <v>4</v>
      </c>
      <c r="B17" s="112">
        <f>SUM(B9:B14)</f>
        <v>160300</v>
      </c>
      <c r="C17" s="113">
        <f>SUM(C9:C14)</f>
        <v>120750</v>
      </c>
      <c r="D17" s="109">
        <f>SUM(D9:D16)</f>
        <v>135065.99</v>
      </c>
      <c r="E17" s="115">
        <f>SUM(E9:E14)</f>
        <v>125000</v>
      </c>
      <c r="F17" s="116">
        <f>SUM(F9:F16)</f>
        <v>116407</v>
      </c>
      <c r="G17" s="117"/>
      <c r="H17" s="118">
        <f>SUM(H9:H16)</f>
        <v>137400</v>
      </c>
      <c r="I17" s="117"/>
      <c r="J17" s="117"/>
      <c r="K17" s="117"/>
    </row>
    <row r="18" spans="1:11" x14ac:dyDescent="0.5">
      <c r="A18" s="97"/>
      <c r="B18" s="98"/>
      <c r="C18" s="106"/>
      <c r="D18" s="100"/>
      <c r="E18" s="101"/>
      <c r="F18" s="107"/>
      <c r="G18" s="121"/>
      <c r="H18" s="103"/>
      <c r="I18" s="104"/>
      <c r="J18" s="104"/>
      <c r="K18" s="104"/>
    </row>
    <row r="19" spans="1:11" x14ac:dyDescent="0.5">
      <c r="A19" s="108" t="s">
        <v>6</v>
      </c>
      <c r="B19" s="98"/>
      <c r="C19" s="106"/>
      <c r="D19" s="100"/>
      <c r="E19" s="101"/>
      <c r="F19" s="107"/>
      <c r="G19" s="121"/>
      <c r="H19" s="103"/>
      <c r="I19" s="104"/>
      <c r="J19" s="104"/>
      <c r="K19" s="104"/>
    </row>
    <row r="20" spans="1:11" x14ac:dyDescent="0.5">
      <c r="A20" s="97" t="s">
        <v>7</v>
      </c>
      <c r="B20" s="98">
        <v>10000</v>
      </c>
      <c r="C20" s="106">
        <v>0</v>
      </c>
      <c r="D20" s="120">
        <v>0</v>
      </c>
      <c r="E20" s="101">
        <v>10000</v>
      </c>
      <c r="F20" s="107">
        <v>4366</v>
      </c>
      <c r="G20" s="121"/>
      <c r="H20" s="118">
        <v>10000</v>
      </c>
      <c r="I20" s="104"/>
      <c r="J20" s="104"/>
      <c r="K20" s="104"/>
    </row>
    <row r="21" spans="1:11" x14ac:dyDescent="0.5">
      <c r="A21" s="97" t="s">
        <v>34</v>
      </c>
      <c r="B21" s="98">
        <v>26000</v>
      </c>
      <c r="C21" s="106">
        <v>5403</v>
      </c>
      <c r="D21" s="120">
        <v>6970.4</v>
      </c>
      <c r="E21" s="101">
        <v>26000</v>
      </c>
      <c r="F21" s="107">
        <v>12856</v>
      </c>
      <c r="G21" s="121"/>
      <c r="H21" s="118">
        <v>30000</v>
      </c>
      <c r="I21" s="104"/>
      <c r="J21" s="104"/>
      <c r="K21" s="104"/>
    </row>
    <row r="22" spans="1:11" x14ac:dyDescent="0.5">
      <c r="A22" s="97" t="s">
        <v>8</v>
      </c>
      <c r="B22" s="98">
        <v>5000</v>
      </c>
      <c r="C22" s="106">
        <v>0</v>
      </c>
      <c r="D22" s="120">
        <v>0</v>
      </c>
      <c r="E22" s="101">
        <v>2000</v>
      </c>
      <c r="F22" s="107">
        <v>936</v>
      </c>
      <c r="G22" s="121"/>
      <c r="H22" s="118">
        <v>5000</v>
      </c>
      <c r="I22" s="104"/>
      <c r="J22" s="104"/>
      <c r="K22" s="104"/>
    </row>
    <row r="23" spans="1:11" x14ac:dyDescent="0.5">
      <c r="A23" s="97" t="s">
        <v>31</v>
      </c>
      <c r="B23" s="98">
        <v>0</v>
      </c>
      <c r="C23" s="106">
        <v>0</v>
      </c>
      <c r="D23" s="120">
        <v>0</v>
      </c>
      <c r="E23" s="101">
        <v>700</v>
      </c>
      <c r="F23" s="107">
        <v>519</v>
      </c>
      <c r="G23" s="121"/>
      <c r="H23" s="118">
        <v>1000</v>
      </c>
      <c r="I23" s="104"/>
      <c r="J23" s="104"/>
      <c r="K23" s="104"/>
    </row>
    <row r="24" spans="1:11" x14ac:dyDescent="0.5">
      <c r="A24" s="97" t="s">
        <v>9</v>
      </c>
      <c r="B24" s="98">
        <v>10000</v>
      </c>
      <c r="C24" s="106">
        <v>0</v>
      </c>
      <c r="D24" s="120">
        <v>0</v>
      </c>
      <c r="E24" s="101">
        <v>7500</v>
      </c>
      <c r="F24" s="107">
        <v>8521</v>
      </c>
      <c r="G24" s="121"/>
      <c r="H24" s="118">
        <v>9000</v>
      </c>
      <c r="I24" s="104"/>
      <c r="J24" s="104"/>
      <c r="K24" s="104"/>
    </row>
    <row r="25" spans="1:11" s="119" customFormat="1" x14ac:dyDescent="0.5">
      <c r="A25" s="108" t="s">
        <v>27</v>
      </c>
      <c r="B25" s="112">
        <v>10200</v>
      </c>
      <c r="C25" s="113">
        <v>9540</v>
      </c>
      <c r="D25" s="114">
        <v>9540</v>
      </c>
      <c r="E25" s="115">
        <v>9600</v>
      </c>
      <c r="F25" s="116">
        <v>9120</v>
      </c>
      <c r="G25" s="117"/>
      <c r="H25" s="118">
        <v>9600</v>
      </c>
      <c r="I25" s="117"/>
      <c r="J25" s="117"/>
      <c r="K25" s="117"/>
    </row>
    <row r="26" spans="1:11" x14ac:dyDescent="0.5">
      <c r="A26" s="97" t="s">
        <v>40</v>
      </c>
      <c r="B26" s="98">
        <v>500</v>
      </c>
      <c r="C26" s="106">
        <v>220</v>
      </c>
      <c r="D26" s="120">
        <v>798</v>
      </c>
      <c r="E26" s="101">
        <v>3000</v>
      </c>
      <c r="F26" s="107"/>
      <c r="G26" s="121"/>
      <c r="H26" s="118">
        <v>2000</v>
      </c>
      <c r="I26" s="104"/>
      <c r="J26" s="104"/>
      <c r="K26" s="104"/>
    </row>
    <row r="27" spans="1:11" x14ac:dyDescent="0.5">
      <c r="A27" s="97" t="s">
        <v>10</v>
      </c>
      <c r="B27" s="98">
        <v>1500</v>
      </c>
      <c r="C27" s="106">
        <v>1300</v>
      </c>
      <c r="D27" s="120">
        <v>1306.8</v>
      </c>
      <c r="E27" s="101">
        <v>1500</v>
      </c>
      <c r="F27" s="107">
        <v>22</v>
      </c>
      <c r="G27" s="121"/>
      <c r="H27" s="118">
        <v>1500</v>
      </c>
      <c r="I27" s="104"/>
      <c r="J27" s="104"/>
      <c r="K27" s="104"/>
    </row>
    <row r="28" spans="1:11" x14ac:dyDescent="0.5">
      <c r="A28" s="97" t="s">
        <v>11</v>
      </c>
      <c r="B28" s="98">
        <v>2000</v>
      </c>
      <c r="C28" s="106">
        <v>0</v>
      </c>
      <c r="D28" s="120">
        <v>0</v>
      </c>
      <c r="E28" s="101">
        <v>1500</v>
      </c>
      <c r="F28" s="107"/>
      <c r="G28" s="121"/>
      <c r="H28" s="118">
        <v>4500</v>
      </c>
      <c r="I28" s="104"/>
      <c r="J28" s="104"/>
      <c r="K28" s="104"/>
    </row>
    <row r="29" spans="1:11" s="128" customFormat="1" x14ac:dyDescent="0.5">
      <c r="A29" s="97" t="s">
        <v>46</v>
      </c>
      <c r="B29" s="122"/>
      <c r="C29" s="123"/>
      <c r="D29" s="124">
        <v>0</v>
      </c>
      <c r="E29" s="125">
        <v>6400</v>
      </c>
      <c r="F29" s="126"/>
      <c r="G29" s="127"/>
      <c r="H29" s="118">
        <v>4500</v>
      </c>
      <c r="I29" s="127"/>
      <c r="J29" s="127"/>
      <c r="K29" s="127"/>
    </row>
    <row r="30" spans="1:11" s="119" customFormat="1" x14ac:dyDescent="0.5">
      <c r="A30" s="108" t="s">
        <v>38</v>
      </c>
      <c r="B30" s="112">
        <v>23800</v>
      </c>
      <c r="C30" s="113">
        <v>22540</v>
      </c>
      <c r="D30" s="114">
        <v>22575</v>
      </c>
      <c r="E30" s="115">
        <v>22400</v>
      </c>
      <c r="F30" s="116">
        <v>21280</v>
      </c>
      <c r="G30" s="117"/>
      <c r="H30" s="118">
        <v>22400</v>
      </c>
      <c r="I30" s="117"/>
      <c r="J30" s="117"/>
      <c r="K30" s="117"/>
    </row>
    <row r="31" spans="1:11" s="119" customFormat="1" x14ac:dyDescent="0.5">
      <c r="A31" s="108" t="s">
        <v>26</v>
      </c>
      <c r="B31" s="112">
        <v>14960</v>
      </c>
      <c r="C31" s="113">
        <v>13440</v>
      </c>
      <c r="D31" s="114">
        <v>13545</v>
      </c>
      <c r="E31" s="115">
        <v>13500</v>
      </c>
      <c r="F31" s="116">
        <v>12768</v>
      </c>
      <c r="G31" s="117"/>
      <c r="H31" s="118">
        <v>13400</v>
      </c>
      <c r="I31" s="117"/>
      <c r="J31" s="117"/>
      <c r="K31" s="117"/>
    </row>
    <row r="32" spans="1:11" s="119" customFormat="1" x14ac:dyDescent="0.5">
      <c r="A32" s="108" t="s">
        <v>28</v>
      </c>
      <c r="B32" s="112">
        <v>17000</v>
      </c>
      <c r="C32" s="113">
        <v>16000</v>
      </c>
      <c r="D32" s="114">
        <v>16125</v>
      </c>
      <c r="E32" s="115">
        <v>16000</v>
      </c>
      <c r="F32" s="116">
        <v>15200</v>
      </c>
      <c r="G32" s="117"/>
      <c r="H32" s="118">
        <v>16000</v>
      </c>
      <c r="I32" s="117"/>
      <c r="J32" s="117"/>
      <c r="K32" s="117"/>
    </row>
    <row r="33" spans="1:11" x14ac:dyDescent="0.5">
      <c r="A33" s="97" t="s">
        <v>39</v>
      </c>
      <c r="B33" s="98">
        <v>500</v>
      </c>
      <c r="C33" s="106">
        <v>0</v>
      </c>
      <c r="D33" s="120">
        <v>3804</v>
      </c>
      <c r="E33" s="101">
        <v>1300</v>
      </c>
      <c r="F33" s="107"/>
      <c r="G33" s="121"/>
      <c r="H33" s="118">
        <v>1300</v>
      </c>
      <c r="I33" s="104"/>
      <c r="J33" s="104"/>
      <c r="K33" s="104"/>
    </row>
    <row r="34" spans="1:11" x14ac:dyDescent="0.5">
      <c r="A34" s="97" t="s">
        <v>12</v>
      </c>
      <c r="B34" s="98">
        <v>1740</v>
      </c>
      <c r="C34" s="106">
        <v>4379</v>
      </c>
      <c r="D34" s="120">
        <v>8964</v>
      </c>
      <c r="E34" s="101">
        <v>2800</v>
      </c>
      <c r="F34" s="107"/>
      <c r="G34" s="121"/>
      <c r="H34" s="118">
        <v>1300</v>
      </c>
      <c r="I34" s="104"/>
      <c r="J34" s="104"/>
      <c r="K34" s="104"/>
    </row>
    <row r="35" spans="1:11" s="119" customFormat="1" x14ac:dyDescent="0.5">
      <c r="A35" s="108" t="s">
        <v>13</v>
      </c>
      <c r="B35" s="112">
        <v>6800</v>
      </c>
      <c r="C35" s="113">
        <v>6440</v>
      </c>
      <c r="D35" s="114"/>
      <c r="E35" s="115">
        <v>0</v>
      </c>
      <c r="F35" s="116">
        <v>6080</v>
      </c>
      <c r="G35" s="117"/>
      <c r="H35" s="118">
        <v>5100</v>
      </c>
      <c r="I35" s="117"/>
      <c r="J35" s="117"/>
      <c r="K35" s="117"/>
    </row>
    <row r="36" spans="1:11" x14ac:dyDescent="0.5">
      <c r="A36" s="97" t="s">
        <v>14</v>
      </c>
      <c r="B36" s="98">
        <v>30000</v>
      </c>
      <c r="C36" s="106">
        <v>500</v>
      </c>
      <c r="D36" s="120">
        <v>406.49</v>
      </c>
      <c r="E36" s="101">
        <v>0</v>
      </c>
      <c r="F36" s="107"/>
      <c r="G36" s="121"/>
      <c r="H36" s="103"/>
      <c r="I36" s="104"/>
      <c r="J36" s="104"/>
      <c r="K36" s="104"/>
    </row>
    <row r="37" spans="1:11" x14ac:dyDescent="0.5">
      <c r="A37" s="129" t="s">
        <v>33</v>
      </c>
      <c r="B37" s="98">
        <v>300</v>
      </c>
      <c r="C37" s="106">
        <v>0</v>
      </c>
      <c r="D37" s="120">
        <v>0</v>
      </c>
      <c r="E37" s="101">
        <v>0</v>
      </c>
      <c r="F37" s="107">
        <v>786</v>
      </c>
      <c r="G37" s="121"/>
      <c r="H37" s="103"/>
      <c r="I37" s="104"/>
      <c r="J37" s="104"/>
      <c r="K37" s="104"/>
    </row>
    <row r="38" spans="1:11" x14ac:dyDescent="0.5">
      <c r="A38" s="97" t="s">
        <v>15</v>
      </c>
      <c r="B38" s="98">
        <v>0</v>
      </c>
      <c r="C38" s="106">
        <v>750</v>
      </c>
      <c r="D38" s="120">
        <v>600</v>
      </c>
      <c r="E38" s="101">
        <v>800</v>
      </c>
      <c r="F38" s="107"/>
      <c r="G38" s="121"/>
      <c r="H38" s="103">
        <v>800</v>
      </c>
      <c r="I38" s="104"/>
      <c r="J38" s="104"/>
      <c r="K38" s="104"/>
    </row>
    <row r="39" spans="1:11" x14ac:dyDescent="0.5">
      <c r="A39" s="97" t="s">
        <v>45</v>
      </c>
      <c r="B39" s="98"/>
      <c r="C39" s="106">
        <v>1369</v>
      </c>
      <c r="D39" s="120">
        <v>0</v>
      </c>
      <c r="E39" s="101"/>
      <c r="F39" s="107"/>
      <c r="G39" s="121"/>
      <c r="H39" s="103"/>
      <c r="I39" s="104"/>
      <c r="J39" s="104"/>
      <c r="K39" s="104"/>
    </row>
    <row r="40" spans="1:11" s="119" customFormat="1" x14ac:dyDescent="0.5">
      <c r="A40" s="108" t="s">
        <v>4</v>
      </c>
      <c r="B40" s="112">
        <f>SUM(B20:B38)</f>
        <v>160300</v>
      </c>
      <c r="C40" s="130">
        <f>SUM(C20:C39)</f>
        <v>81881</v>
      </c>
      <c r="D40" s="114">
        <f>SUM(D20:D39)</f>
        <v>84634.69</v>
      </c>
      <c r="E40" s="115">
        <f>SUM(E20:E38)</f>
        <v>125000</v>
      </c>
      <c r="F40" s="116">
        <f>SUM(F20:F39)</f>
        <v>92454</v>
      </c>
      <c r="G40" s="117"/>
      <c r="H40" s="118">
        <f>SUM(H20:H39)</f>
        <v>137400</v>
      </c>
      <c r="I40" s="117"/>
      <c r="J40" s="117"/>
      <c r="K40" s="117"/>
    </row>
    <row r="41" spans="1:11" x14ac:dyDescent="0.5">
      <c r="A41" s="97"/>
      <c r="B41" s="98"/>
      <c r="C41" s="99"/>
      <c r="D41" s="120"/>
      <c r="E41" s="101"/>
      <c r="F41" s="107"/>
      <c r="G41" s="121"/>
      <c r="H41" s="103"/>
      <c r="I41" s="104"/>
      <c r="J41" s="104"/>
      <c r="K41" s="104"/>
    </row>
    <row r="42" spans="1:11" s="136" customFormat="1" ht="21.5" thickBot="1" x14ac:dyDescent="0.55000000000000004">
      <c r="A42" s="108" t="s">
        <v>23</v>
      </c>
      <c r="B42" s="112"/>
      <c r="C42" s="130">
        <f>SUM(C17-C40)</f>
        <v>38869</v>
      </c>
      <c r="D42" s="114">
        <f>SUM(D17-D40)</f>
        <v>50431.299999999988</v>
      </c>
      <c r="E42" s="131"/>
      <c r="F42" s="132">
        <f>SUM(F17-F40)</f>
        <v>23953</v>
      </c>
      <c r="G42" s="133"/>
      <c r="H42" s="134"/>
      <c r="I42" s="135"/>
      <c r="J42" s="135"/>
      <c r="K42" s="135"/>
    </row>
    <row r="43" spans="1:11" s="137" customFormat="1" x14ac:dyDescent="0.5">
      <c r="B43" s="80"/>
      <c r="D43" s="138"/>
      <c r="E43" s="139"/>
      <c r="F43" s="140"/>
      <c r="G43" s="141"/>
      <c r="H43" s="157"/>
      <c r="I43" s="142"/>
      <c r="J43" s="142"/>
      <c r="K43" s="143"/>
    </row>
    <row r="44" spans="1:11" x14ac:dyDescent="0.5">
      <c r="A44" s="92"/>
      <c r="B44" s="91"/>
      <c r="C44" s="92"/>
      <c r="D44" s="144"/>
      <c r="E44" s="87" t="s">
        <v>74</v>
      </c>
      <c r="F44" s="78"/>
      <c r="G44" s="78"/>
      <c r="H44" s="158"/>
      <c r="I44" s="78"/>
      <c r="K44" s="145"/>
    </row>
    <row r="45" spans="1:11" x14ac:dyDescent="0.5">
      <c r="A45" s="92"/>
      <c r="B45" s="91"/>
      <c r="C45" s="92"/>
      <c r="D45" s="144"/>
      <c r="E45" s="87"/>
      <c r="F45" s="78"/>
      <c r="G45" s="78" t="s">
        <v>73</v>
      </c>
      <c r="H45" s="158"/>
      <c r="I45" s="78"/>
      <c r="K45" s="145"/>
    </row>
    <row r="46" spans="1:11" x14ac:dyDescent="0.5">
      <c r="A46" s="146" t="s">
        <v>78</v>
      </c>
      <c r="B46" s="91"/>
      <c r="C46" s="92"/>
      <c r="D46" s="144"/>
      <c r="E46" s="87"/>
      <c r="F46" s="78"/>
      <c r="G46" s="78" t="s">
        <v>76</v>
      </c>
      <c r="H46" s="158"/>
      <c r="I46" s="78"/>
      <c r="K46" s="145"/>
    </row>
    <row r="47" spans="1:11" x14ac:dyDescent="0.5">
      <c r="A47" s="146" t="s">
        <v>43</v>
      </c>
      <c r="B47" s="91"/>
      <c r="C47" s="92"/>
      <c r="D47" s="144"/>
      <c r="E47" s="87"/>
      <c r="F47" s="78"/>
      <c r="G47" s="78" t="s">
        <v>77</v>
      </c>
      <c r="H47" s="158"/>
      <c r="I47" s="78"/>
      <c r="K47" s="145"/>
    </row>
    <row r="48" spans="1:11" x14ac:dyDescent="0.5">
      <c r="A48" s="146" t="s">
        <v>44</v>
      </c>
      <c r="B48" s="91"/>
      <c r="C48" s="92"/>
      <c r="D48" s="144"/>
      <c r="E48" s="87"/>
      <c r="F48" s="78"/>
      <c r="G48" s="78"/>
      <c r="H48" s="158"/>
      <c r="I48" s="78"/>
      <c r="K48" s="145"/>
    </row>
    <row r="49" spans="1:11" ht="21.5" thickBot="1" x14ac:dyDescent="0.55000000000000004">
      <c r="A49" s="92"/>
      <c r="B49" s="91"/>
      <c r="C49" s="92"/>
      <c r="D49" s="144"/>
      <c r="E49" s="147"/>
      <c r="F49" s="148"/>
      <c r="G49" s="149"/>
      <c r="H49" s="159"/>
      <c r="I49" s="150"/>
      <c r="J49" s="150"/>
      <c r="K49" s="151"/>
    </row>
    <row r="50" spans="1:11" x14ac:dyDescent="0.5">
      <c r="A50" s="92"/>
      <c r="B50" s="91"/>
      <c r="C50" s="92"/>
      <c r="D50" s="93"/>
      <c r="E50" s="94"/>
    </row>
    <row r="51" spans="1:11" x14ac:dyDescent="0.5">
      <c r="A51" s="92"/>
      <c r="B51" s="91"/>
      <c r="C51" s="92"/>
      <c r="D51" s="93"/>
      <c r="E51" s="94"/>
    </row>
    <row r="52" spans="1:11" x14ac:dyDescent="0.5">
      <c r="A52" s="92"/>
      <c r="B52" s="91"/>
      <c r="C52" s="92"/>
      <c r="D52" s="93"/>
      <c r="E52" s="94"/>
    </row>
    <row r="53" spans="1:11" x14ac:dyDescent="0.5">
      <c r="A53" s="92"/>
      <c r="B53" s="91"/>
      <c r="C53" s="92"/>
      <c r="D53" s="93"/>
      <c r="E53" s="94"/>
    </row>
    <row r="54" spans="1:11" x14ac:dyDescent="0.5">
      <c r="A54" s="92"/>
      <c r="B54" s="91"/>
      <c r="C54" s="92"/>
      <c r="D54" s="93"/>
      <c r="E54" s="94"/>
    </row>
    <row r="55" spans="1:11" x14ac:dyDescent="0.5">
      <c r="A55" s="92"/>
      <c r="B55" s="91"/>
      <c r="C55" s="92"/>
      <c r="D55" s="93"/>
      <c r="E55" s="94"/>
    </row>
    <row r="56" spans="1:11" x14ac:dyDescent="0.5">
      <c r="A56" s="92"/>
      <c r="B56" s="91"/>
      <c r="C56" s="92"/>
      <c r="D56" s="93"/>
      <c r="E56" s="94"/>
    </row>
    <row r="57" spans="1:11" x14ac:dyDescent="0.5">
      <c r="A57" s="92"/>
      <c r="B57" s="91"/>
      <c r="C57" s="92"/>
      <c r="D57" s="93"/>
      <c r="E57" s="94"/>
    </row>
    <row r="58" spans="1:11" x14ac:dyDescent="0.5">
      <c r="A58" s="92"/>
      <c r="B58" s="91"/>
      <c r="C58" s="92"/>
      <c r="D58" s="93"/>
      <c r="E58" s="94"/>
    </row>
    <row r="59" spans="1:11" x14ac:dyDescent="0.5">
      <c r="A59" s="92"/>
      <c r="B59" s="91"/>
      <c r="C59" s="92"/>
      <c r="D59" s="93"/>
      <c r="E59" s="94"/>
    </row>
    <row r="60" spans="1:11" x14ac:dyDescent="0.5">
      <c r="A60" s="92"/>
      <c r="B60" s="91"/>
      <c r="C60" s="92"/>
      <c r="D60" s="93"/>
      <c r="E60" s="94"/>
    </row>
    <row r="61" spans="1:11" x14ac:dyDescent="0.5">
      <c r="A61" s="92"/>
      <c r="B61" s="91"/>
      <c r="C61" s="92"/>
      <c r="D61" s="93"/>
      <c r="E61" s="94"/>
    </row>
    <row r="62" spans="1:11" x14ac:dyDescent="0.5">
      <c r="A62" s="92"/>
      <c r="B62" s="91"/>
      <c r="C62" s="92"/>
      <c r="D62" s="93"/>
      <c r="E62" s="94"/>
    </row>
    <row r="63" spans="1:11" x14ac:dyDescent="0.5">
      <c r="A63" s="92"/>
      <c r="B63" s="91"/>
      <c r="C63" s="92"/>
      <c r="D63" s="93"/>
      <c r="E63" s="94"/>
    </row>
    <row r="64" spans="1:11" x14ac:dyDescent="0.5">
      <c r="A64" s="92"/>
      <c r="B64" s="91"/>
      <c r="C64" s="92"/>
      <c r="D64" s="93"/>
      <c r="E64" s="94"/>
    </row>
    <row r="65" spans="1:5" x14ac:dyDescent="0.5">
      <c r="A65" s="92"/>
      <c r="B65" s="91"/>
      <c r="C65" s="92"/>
      <c r="D65" s="93"/>
      <c r="E65" s="94"/>
    </row>
    <row r="66" spans="1:5" x14ac:dyDescent="0.5">
      <c r="A66" s="92"/>
      <c r="B66" s="91"/>
      <c r="C66" s="92"/>
      <c r="D66" s="93"/>
      <c r="E66" s="94"/>
    </row>
    <row r="67" spans="1:5" x14ac:dyDescent="0.5">
      <c r="A67" s="92"/>
      <c r="B67" s="91"/>
      <c r="C67" s="92"/>
      <c r="D67" s="93"/>
      <c r="E67" s="94"/>
    </row>
    <row r="68" spans="1:5" x14ac:dyDescent="0.5">
      <c r="A68" s="92"/>
      <c r="B68" s="91"/>
      <c r="C68" s="92"/>
      <c r="D68" s="93"/>
      <c r="E68" s="94"/>
    </row>
    <row r="69" spans="1:5" x14ac:dyDescent="0.5">
      <c r="A69" s="92"/>
      <c r="B69" s="91"/>
      <c r="C69" s="92"/>
      <c r="D69" s="93"/>
      <c r="E69" s="94"/>
    </row>
  </sheetData>
  <sheetProtection algorithmName="SHA-512" hashValue="DQ3kBcOATFtPy+i2KYxji2ggIFfG3bLQY1s0HOYCtZomaYt390aW48Xy8Na310FYPfj2JBT3OLHL59uf46v8sg==" saltValue="dLDGwvnhMNj2AxAtH60u+g==" spinCount="100000" sheet="1" objects="1" scenarios="1" selectLockedCells="1" selectUnlockedCells="1"/>
  <pageMargins left="0.70866141732283461" right="0.70866141732283461" top="0.74803149606299213" bottom="0.74803149606299213" header="0.31496062992125984" footer="0.31496062992125984"/>
  <pageSetup paperSize="9" scale="47" fitToWidth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1920-E155-4739-90C9-4AAD2A6265D7}">
  <dimension ref="A1:K69"/>
  <sheetViews>
    <sheetView tabSelected="1" view="pageBreakPreview" topLeftCell="B6" zoomScaleNormal="100" zoomScaleSheetLayoutView="100" workbookViewId="0">
      <selection activeCell="U30" sqref="U30"/>
    </sheetView>
  </sheetViews>
  <sheetFormatPr defaultRowHeight="18.5" x14ac:dyDescent="0.45"/>
  <cols>
    <col min="1" max="1" width="54.1796875" style="71" customWidth="1"/>
    <col min="2" max="2" width="19.54296875" customWidth="1"/>
    <col min="3" max="3" width="16.54296875" style="58" customWidth="1"/>
    <col min="4" max="4" width="31.1796875" style="230" customWidth="1"/>
    <col min="5" max="5" width="26.453125" style="53" customWidth="1"/>
    <col min="6" max="6" width="14.26953125" customWidth="1"/>
    <col min="7" max="7" width="15.453125" customWidth="1"/>
  </cols>
  <sheetData>
    <row r="1" spans="1:11" x14ac:dyDescent="0.45">
      <c r="A1" s="69"/>
      <c r="B1" s="88"/>
      <c r="C1" s="175"/>
      <c r="D1" s="229"/>
      <c r="E1" s="44">
        <v>45192</v>
      </c>
      <c r="F1" s="58"/>
    </row>
    <row r="2" spans="1:11" ht="21" x14ac:dyDescent="0.5">
      <c r="A2" s="37" t="s">
        <v>1</v>
      </c>
      <c r="B2" s="89" t="s">
        <v>70</v>
      </c>
      <c r="C2" s="175"/>
      <c r="E2" s="92" t="s">
        <v>87</v>
      </c>
      <c r="F2" s="58"/>
    </row>
    <row r="3" spans="1:11" x14ac:dyDescent="0.45">
      <c r="A3" s="35"/>
      <c r="B3" s="88"/>
      <c r="C3" s="175"/>
      <c r="E3" s="35"/>
      <c r="F3" s="58"/>
    </row>
    <row r="4" spans="1:11" s="35" customFormat="1" ht="19" thickBot="1" x14ac:dyDescent="0.5">
      <c r="B4" s="88"/>
      <c r="C4" s="175"/>
      <c r="D4" s="230"/>
      <c r="E4" s="36" t="s">
        <v>89</v>
      </c>
    </row>
    <row r="5" spans="1:11" s="42" customFormat="1" ht="19" thickBot="1" x14ac:dyDescent="0.5">
      <c r="A5" s="164" t="s">
        <v>5</v>
      </c>
      <c r="B5" s="171" t="s">
        <v>88</v>
      </c>
      <c r="C5" s="176" t="s">
        <v>90</v>
      </c>
      <c r="D5" s="231" t="s">
        <v>93</v>
      </c>
      <c r="E5" s="237" t="s">
        <v>94</v>
      </c>
      <c r="F5" s="68"/>
      <c r="G5" s="68"/>
    </row>
    <row r="6" spans="1:11" ht="19" thickBot="1" x14ac:dyDescent="0.5">
      <c r="A6" s="164"/>
      <c r="B6" s="171" t="s">
        <v>70</v>
      </c>
      <c r="C6" s="177">
        <v>44926</v>
      </c>
      <c r="D6" s="232" t="s">
        <v>92</v>
      </c>
      <c r="E6" s="238">
        <v>45181</v>
      </c>
      <c r="F6" s="245">
        <v>45291</v>
      </c>
      <c r="G6" s="245">
        <v>45473</v>
      </c>
    </row>
    <row r="7" spans="1:11" x14ac:dyDescent="0.45">
      <c r="A7" s="165" t="s">
        <v>2</v>
      </c>
      <c r="B7" s="171" t="s">
        <v>19</v>
      </c>
      <c r="C7" s="176" t="s">
        <v>21</v>
      </c>
      <c r="D7" s="228" t="s">
        <v>16</v>
      </c>
      <c r="E7" s="239" t="s">
        <v>19</v>
      </c>
      <c r="F7" s="68" t="s">
        <v>67</v>
      </c>
      <c r="G7" s="68" t="s">
        <v>99</v>
      </c>
    </row>
    <row r="8" spans="1:11" x14ac:dyDescent="0.45">
      <c r="A8" s="166" t="s">
        <v>42</v>
      </c>
      <c r="B8" s="171"/>
      <c r="D8" s="228"/>
      <c r="E8" s="239"/>
      <c r="F8" s="68"/>
      <c r="G8" s="68"/>
    </row>
    <row r="9" spans="1:11" s="28" customFormat="1" x14ac:dyDescent="0.45">
      <c r="A9" s="167" t="s">
        <v>35</v>
      </c>
      <c r="B9" s="171">
        <v>120000</v>
      </c>
      <c r="C9" s="178">
        <v>103125</v>
      </c>
      <c r="D9" s="228">
        <v>99375.5</v>
      </c>
      <c r="E9" s="240">
        <v>99750</v>
      </c>
      <c r="F9" s="246"/>
      <c r="G9" s="246"/>
    </row>
    <row r="10" spans="1:11" s="28" customFormat="1" x14ac:dyDescent="0.45">
      <c r="A10" s="167" t="s">
        <v>36</v>
      </c>
      <c r="B10" s="172">
        <v>6400</v>
      </c>
      <c r="C10" s="178"/>
      <c r="D10" s="228">
        <v>6190</v>
      </c>
      <c r="E10" s="240"/>
      <c r="F10" s="246"/>
      <c r="G10" s="246"/>
    </row>
    <row r="11" spans="1:11" x14ac:dyDescent="0.45">
      <c r="A11" s="164" t="s">
        <v>29</v>
      </c>
      <c r="B11" s="172"/>
      <c r="C11" s="176"/>
      <c r="D11" s="228"/>
      <c r="E11" s="241">
        <v>15000</v>
      </c>
      <c r="F11" s="68"/>
      <c r="G11" s="68"/>
    </row>
    <row r="12" spans="1:11" x14ac:dyDescent="0.45">
      <c r="A12" s="164" t="s">
        <v>37</v>
      </c>
      <c r="B12" s="172">
        <v>9000</v>
      </c>
      <c r="C12" s="176"/>
      <c r="D12" s="228"/>
      <c r="E12" s="241">
        <v>1000</v>
      </c>
      <c r="F12" s="68"/>
      <c r="G12" s="68"/>
    </row>
    <row r="13" spans="1:11" x14ac:dyDescent="0.45">
      <c r="A13" s="164" t="s">
        <v>30</v>
      </c>
      <c r="B13" s="172">
        <v>2000</v>
      </c>
      <c r="C13" s="176">
        <v>1070</v>
      </c>
      <c r="D13" s="228">
        <v>1100</v>
      </c>
      <c r="E13" s="241">
        <v>2500</v>
      </c>
      <c r="F13" s="68"/>
      <c r="G13" s="68"/>
    </row>
    <row r="14" spans="1:11" ht="23.5" x14ac:dyDescent="0.55000000000000004">
      <c r="A14" s="164" t="s">
        <v>3</v>
      </c>
      <c r="B14" s="172"/>
      <c r="C14" s="176">
        <v>231</v>
      </c>
      <c r="D14" s="228">
        <v>1114</v>
      </c>
      <c r="E14" s="241"/>
      <c r="F14" s="68"/>
      <c r="G14" s="247"/>
      <c r="H14" s="79"/>
      <c r="I14" s="79"/>
      <c r="J14" s="79"/>
      <c r="K14" s="79"/>
    </row>
    <row r="15" spans="1:11" x14ac:dyDescent="0.45">
      <c r="A15" s="164" t="s">
        <v>100</v>
      </c>
      <c r="B15" s="172"/>
      <c r="C15" s="176">
        <v>0</v>
      </c>
      <c r="D15" s="228">
        <v>123</v>
      </c>
      <c r="E15" s="241">
        <v>100</v>
      </c>
      <c r="F15" s="68"/>
      <c r="G15" s="68"/>
    </row>
    <row r="16" spans="1:11" x14ac:dyDescent="0.45">
      <c r="A16" s="164" t="s">
        <v>101</v>
      </c>
      <c r="B16" s="172"/>
      <c r="C16" s="176">
        <v>0</v>
      </c>
      <c r="D16" s="228"/>
      <c r="E16" s="241">
        <v>10000</v>
      </c>
      <c r="F16" s="68"/>
      <c r="G16" s="68"/>
    </row>
    <row r="17" spans="1:7" s="1" customFormat="1" x14ac:dyDescent="0.45">
      <c r="A17" s="166" t="s">
        <v>4</v>
      </c>
      <c r="B17" s="172">
        <f>SUM(B9:B16)</f>
        <v>137400</v>
      </c>
      <c r="C17" s="178">
        <f>SUM(C9:C16)</f>
        <v>104426</v>
      </c>
      <c r="D17" s="228">
        <f t="shared" ref="D17" si="0">SUM(D9:D16)</f>
        <v>107902.5</v>
      </c>
      <c r="E17" s="242">
        <f>SUM(E9:E16)</f>
        <v>128350</v>
      </c>
      <c r="F17" s="248"/>
      <c r="G17" s="248"/>
    </row>
    <row r="18" spans="1:7" x14ac:dyDescent="0.45">
      <c r="A18" s="164"/>
      <c r="B18" s="172"/>
      <c r="C18" s="176"/>
      <c r="D18" s="228"/>
      <c r="E18" s="239"/>
      <c r="F18" s="68"/>
      <c r="G18" s="68"/>
    </row>
    <row r="19" spans="1:7" x14ac:dyDescent="0.45">
      <c r="A19" s="166" t="s">
        <v>6</v>
      </c>
      <c r="B19" s="172"/>
      <c r="C19" s="176"/>
      <c r="D19" s="228"/>
      <c r="E19" s="239"/>
      <c r="F19" s="68"/>
      <c r="G19" s="68"/>
    </row>
    <row r="20" spans="1:7" x14ac:dyDescent="0.45">
      <c r="A20" s="164" t="s">
        <v>7</v>
      </c>
      <c r="B20" s="172">
        <v>10000</v>
      </c>
      <c r="C20" s="176">
        <v>4178</v>
      </c>
      <c r="D20" s="228">
        <v>11956</v>
      </c>
      <c r="E20" s="241">
        <v>12000</v>
      </c>
      <c r="F20" s="68"/>
      <c r="G20" s="68"/>
    </row>
    <row r="21" spans="1:7" x14ac:dyDescent="0.45">
      <c r="A21" s="164" t="s">
        <v>34</v>
      </c>
      <c r="B21" s="172">
        <v>30000</v>
      </c>
      <c r="C21" s="176">
        <v>14148</v>
      </c>
      <c r="D21" s="228">
        <v>35965</v>
      </c>
      <c r="E21" s="241">
        <v>31000</v>
      </c>
      <c r="F21" s="68"/>
      <c r="G21" s="68"/>
    </row>
    <row r="22" spans="1:7" x14ac:dyDescent="0.45">
      <c r="A22" s="164" t="s">
        <v>85</v>
      </c>
      <c r="B22" s="172">
        <v>5000</v>
      </c>
      <c r="C22" s="176">
        <v>588</v>
      </c>
      <c r="D22" s="228">
        <v>3231</v>
      </c>
      <c r="E22" s="241">
        <v>3200</v>
      </c>
      <c r="F22" s="68"/>
      <c r="G22" s="68"/>
    </row>
    <row r="23" spans="1:7" x14ac:dyDescent="0.45">
      <c r="A23" s="164" t="s">
        <v>31</v>
      </c>
      <c r="B23" s="172">
        <v>1000</v>
      </c>
      <c r="C23" s="176">
        <v>0</v>
      </c>
      <c r="D23" s="228">
        <v>2653</v>
      </c>
      <c r="E23" s="241">
        <v>2500</v>
      </c>
      <c r="F23" s="68"/>
      <c r="G23" s="68"/>
    </row>
    <row r="24" spans="1:7" x14ac:dyDescent="0.45">
      <c r="A24" s="164" t="s">
        <v>86</v>
      </c>
      <c r="B24" s="172">
        <v>9000</v>
      </c>
      <c r="C24" s="176">
        <v>4642</v>
      </c>
      <c r="D24" s="228">
        <v>8289</v>
      </c>
      <c r="E24" s="241">
        <v>8300</v>
      </c>
      <c r="F24" s="68"/>
      <c r="G24" s="68"/>
    </row>
    <row r="25" spans="1:7" s="28" customFormat="1" x14ac:dyDescent="0.45">
      <c r="A25" s="167" t="s">
        <v>27</v>
      </c>
      <c r="B25" s="172">
        <v>9600</v>
      </c>
      <c r="C25" s="178">
        <v>8100</v>
      </c>
      <c r="D25" s="228">
        <v>8100</v>
      </c>
      <c r="E25" s="28">
        <v>8000</v>
      </c>
      <c r="F25" s="246"/>
      <c r="G25" s="246"/>
    </row>
    <row r="26" spans="1:7" x14ac:dyDescent="0.45">
      <c r="A26" s="164" t="s">
        <v>40</v>
      </c>
      <c r="B26" s="172">
        <v>2000</v>
      </c>
      <c r="C26" s="176">
        <v>91</v>
      </c>
      <c r="D26" s="228">
        <v>91</v>
      </c>
      <c r="E26" s="243">
        <v>62</v>
      </c>
      <c r="F26" s="68"/>
      <c r="G26" s="68"/>
    </row>
    <row r="27" spans="1:7" x14ac:dyDescent="0.45">
      <c r="A27" s="164" t="s">
        <v>10</v>
      </c>
      <c r="B27" s="172">
        <v>1500</v>
      </c>
      <c r="C27" s="176">
        <v>665</v>
      </c>
      <c r="D27" s="228">
        <v>1328</v>
      </c>
      <c r="E27" s="241">
        <v>1000</v>
      </c>
      <c r="F27" s="68"/>
      <c r="G27" s="68"/>
    </row>
    <row r="28" spans="1:7" x14ac:dyDescent="0.45">
      <c r="A28" s="164" t="s">
        <v>11</v>
      </c>
      <c r="B28" s="172">
        <v>4500</v>
      </c>
      <c r="C28" s="176">
        <v>0</v>
      </c>
      <c r="D28" s="228"/>
      <c r="E28" s="241">
        <v>500</v>
      </c>
      <c r="F28" s="68"/>
      <c r="G28" s="68"/>
    </row>
    <row r="29" spans="1:7" s="31" customFormat="1" x14ac:dyDescent="0.45">
      <c r="A29" s="164" t="s">
        <v>46</v>
      </c>
      <c r="B29" s="172">
        <v>4500</v>
      </c>
      <c r="C29" s="179">
        <v>0</v>
      </c>
      <c r="D29" s="233"/>
      <c r="E29" s="244">
        <v>500</v>
      </c>
      <c r="F29" s="249"/>
      <c r="G29" s="249"/>
    </row>
    <row r="30" spans="1:7" s="28" customFormat="1" x14ac:dyDescent="0.45">
      <c r="A30" s="167" t="s">
        <v>38</v>
      </c>
      <c r="B30" s="172">
        <v>22400</v>
      </c>
      <c r="C30" s="178">
        <v>19250</v>
      </c>
      <c r="D30" s="228">
        <v>19705</v>
      </c>
      <c r="E30" s="243">
        <v>18620</v>
      </c>
      <c r="F30" s="246"/>
      <c r="G30" s="246"/>
    </row>
    <row r="31" spans="1:7" s="28" customFormat="1" x14ac:dyDescent="0.45">
      <c r="A31" s="167" t="s">
        <v>96</v>
      </c>
      <c r="B31" s="172">
        <v>13400</v>
      </c>
      <c r="C31" s="178">
        <v>11550</v>
      </c>
      <c r="D31" s="228">
        <v>12386</v>
      </c>
      <c r="E31" s="243">
        <v>12768</v>
      </c>
      <c r="F31" s="246"/>
      <c r="G31" s="246"/>
    </row>
    <row r="32" spans="1:7" s="28" customFormat="1" x14ac:dyDescent="0.45">
      <c r="A32" s="167" t="s">
        <v>28</v>
      </c>
      <c r="B32" s="172">
        <v>16000</v>
      </c>
      <c r="C32" s="178">
        <v>13750</v>
      </c>
      <c r="D32" s="228">
        <v>14075</v>
      </c>
      <c r="E32" s="243">
        <v>13300</v>
      </c>
      <c r="F32" s="246"/>
      <c r="G32" s="246"/>
    </row>
    <row r="33" spans="1:7" x14ac:dyDescent="0.45">
      <c r="A33" s="164" t="s">
        <v>39</v>
      </c>
      <c r="B33" s="172">
        <v>1300</v>
      </c>
      <c r="C33" s="176">
        <v>0</v>
      </c>
      <c r="D33" s="228"/>
      <c r="E33" s="241"/>
      <c r="F33" s="68"/>
      <c r="G33" s="68"/>
    </row>
    <row r="34" spans="1:7" x14ac:dyDescent="0.45">
      <c r="A34" s="164" t="s">
        <v>12</v>
      </c>
      <c r="B34" s="172">
        <v>1300</v>
      </c>
      <c r="C34" s="176">
        <v>2178</v>
      </c>
      <c r="D34" s="228">
        <v>2178</v>
      </c>
      <c r="E34" s="241">
        <v>1000</v>
      </c>
      <c r="F34" s="68"/>
      <c r="G34" s="68"/>
    </row>
    <row r="35" spans="1:7" s="28" customFormat="1" x14ac:dyDescent="0.45">
      <c r="A35" s="167" t="s">
        <v>84</v>
      </c>
      <c r="B35" s="172">
        <v>5100</v>
      </c>
      <c r="C35" s="178">
        <v>0</v>
      </c>
      <c r="D35" s="228">
        <v>6190</v>
      </c>
      <c r="E35" s="243"/>
      <c r="F35" s="246"/>
      <c r="G35" s="246"/>
    </row>
    <row r="36" spans="1:7" x14ac:dyDescent="0.45">
      <c r="A36" s="164" t="s">
        <v>14</v>
      </c>
      <c r="B36" s="172"/>
      <c r="C36" s="176">
        <v>0</v>
      </c>
      <c r="D36" s="228"/>
      <c r="E36" s="241">
        <v>15000</v>
      </c>
      <c r="F36" s="68"/>
      <c r="G36" s="68"/>
    </row>
    <row r="37" spans="1:7" x14ac:dyDescent="0.45">
      <c r="A37" s="168" t="s">
        <v>33</v>
      </c>
      <c r="B37" s="172">
        <v>0</v>
      </c>
      <c r="C37" s="176">
        <v>0</v>
      </c>
      <c r="D37" s="228"/>
      <c r="E37" s="241"/>
      <c r="F37" s="68"/>
      <c r="G37" s="68"/>
    </row>
    <row r="38" spans="1:7" x14ac:dyDescent="0.45">
      <c r="A38" s="164" t="s">
        <v>15</v>
      </c>
      <c r="B38" s="172">
        <v>800</v>
      </c>
      <c r="C38" s="176"/>
      <c r="D38" s="228">
        <v>600</v>
      </c>
      <c r="E38" s="241">
        <v>600</v>
      </c>
      <c r="F38" s="68"/>
      <c r="G38" s="68"/>
    </row>
    <row r="39" spans="1:7" x14ac:dyDescent="0.45">
      <c r="A39" s="164" t="s">
        <v>45</v>
      </c>
      <c r="B39" s="172"/>
      <c r="C39" s="176"/>
      <c r="D39" s="228"/>
      <c r="E39" s="241"/>
      <c r="F39" s="68"/>
      <c r="G39" s="68"/>
    </row>
    <row r="40" spans="1:7" s="1" customFormat="1" x14ac:dyDescent="0.45">
      <c r="A40" s="166" t="s">
        <v>4</v>
      </c>
      <c r="B40" s="172">
        <f>SUM(B20:B39)</f>
        <v>137400</v>
      </c>
      <c r="C40" s="178">
        <f>SUM(C20:C39)</f>
        <v>79140</v>
      </c>
      <c r="D40" s="228">
        <f t="shared" ref="D40" si="1">SUM(D20:D39)</f>
        <v>126747</v>
      </c>
      <c r="E40" s="242">
        <f>SUM(E20:E39)</f>
        <v>128350</v>
      </c>
      <c r="F40" s="248"/>
      <c r="G40" s="248"/>
    </row>
    <row r="41" spans="1:7" ht="19" thickBot="1" x14ac:dyDescent="0.5">
      <c r="A41" s="164"/>
      <c r="B41" s="172"/>
      <c r="C41" s="176"/>
      <c r="D41" s="234"/>
      <c r="E41" s="239"/>
      <c r="F41" s="68"/>
      <c r="G41" s="68"/>
    </row>
    <row r="42" spans="1:7" s="43" customFormat="1" ht="19" thickBot="1" x14ac:dyDescent="0.5">
      <c r="A42" s="4" t="s">
        <v>23</v>
      </c>
      <c r="B42" s="172"/>
      <c r="C42" s="178"/>
      <c r="D42" s="231">
        <f>SUM(D17-D40)</f>
        <v>-18844.5</v>
      </c>
      <c r="E42" s="240">
        <f>SUM(E17-E40)</f>
        <v>0</v>
      </c>
      <c r="F42" s="248"/>
      <c r="G42" s="248"/>
    </row>
    <row r="43" spans="1:7" s="39" customFormat="1" ht="21" x14ac:dyDescent="0.5">
      <c r="A43" s="158"/>
      <c r="B43" s="160"/>
    </row>
    <row r="44" spans="1:7" ht="21" x14ac:dyDescent="0.5">
      <c r="A44" s="38" t="s">
        <v>71</v>
      </c>
      <c r="B44" s="160"/>
      <c r="C44"/>
      <c r="D44"/>
      <c r="E44"/>
    </row>
    <row r="45" spans="1:7" ht="21" x14ac:dyDescent="0.5">
      <c r="A45" s="38" t="s">
        <v>43</v>
      </c>
      <c r="B45" s="160"/>
      <c r="C45"/>
      <c r="D45"/>
      <c r="E45"/>
    </row>
    <row r="46" spans="1:7" ht="21" x14ac:dyDescent="0.5">
      <c r="A46" s="38" t="s">
        <v>44</v>
      </c>
      <c r="B46" s="160"/>
      <c r="C46"/>
      <c r="D46"/>
      <c r="E46"/>
    </row>
    <row r="47" spans="1:7" ht="21" x14ac:dyDescent="0.5">
      <c r="A47" s="158"/>
      <c r="B47" s="160"/>
      <c r="C47" s="174"/>
      <c r="E47" s="236"/>
    </row>
    <row r="48" spans="1:7" x14ac:dyDescent="0.45">
      <c r="A48" s="69"/>
      <c r="B48" s="162"/>
      <c r="C48" s="174"/>
    </row>
    <row r="49" spans="1:1" x14ac:dyDescent="0.45">
      <c r="A49" s="69"/>
    </row>
    <row r="50" spans="1:1" x14ac:dyDescent="0.45">
      <c r="A50" s="69"/>
    </row>
    <row r="51" spans="1:1" x14ac:dyDescent="0.45">
      <c r="A51" s="69"/>
    </row>
    <row r="52" spans="1:1" x14ac:dyDescent="0.45">
      <c r="A52" s="69"/>
    </row>
    <row r="53" spans="1:1" x14ac:dyDescent="0.45">
      <c r="A53" s="69"/>
    </row>
    <row r="54" spans="1:1" x14ac:dyDescent="0.45">
      <c r="A54" s="69"/>
    </row>
    <row r="55" spans="1:1" x14ac:dyDescent="0.45">
      <c r="A55" s="69"/>
    </row>
    <row r="56" spans="1:1" x14ac:dyDescent="0.45">
      <c r="A56" s="69"/>
    </row>
    <row r="57" spans="1:1" x14ac:dyDescent="0.45">
      <c r="A57" s="69"/>
    </row>
    <row r="58" spans="1:1" x14ac:dyDescent="0.45">
      <c r="A58" s="69"/>
    </row>
    <row r="59" spans="1:1" x14ac:dyDescent="0.45">
      <c r="A59" s="69"/>
    </row>
    <row r="60" spans="1:1" x14ac:dyDescent="0.45">
      <c r="A60" s="69"/>
    </row>
    <row r="61" spans="1:1" x14ac:dyDescent="0.45">
      <c r="A61" s="69"/>
    </row>
    <row r="62" spans="1:1" x14ac:dyDescent="0.45">
      <c r="A62" s="69"/>
    </row>
    <row r="63" spans="1:1" x14ac:dyDescent="0.45">
      <c r="A63" s="69"/>
    </row>
    <row r="64" spans="1:1" x14ac:dyDescent="0.45">
      <c r="A64" s="69"/>
    </row>
    <row r="65" spans="1:1" x14ac:dyDescent="0.45">
      <c r="A65" s="69"/>
    </row>
    <row r="66" spans="1:1" x14ac:dyDescent="0.45">
      <c r="A66" s="69"/>
    </row>
    <row r="67" spans="1:1" x14ac:dyDescent="0.45">
      <c r="A67" s="69"/>
    </row>
    <row r="68" spans="1:1" x14ac:dyDescent="0.45">
      <c r="A68" s="69"/>
    </row>
    <row r="69" spans="1:1" x14ac:dyDescent="0.45">
      <c r="A69" s="69"/>
    </row>
  </sheetData>
  <pageMargins left="0.7" right="0.7" top="0.75" bottom="0.75" header="0.3" footer="0.3"/>
  <pageSetup paperSize="9" scale="49" orientation="portrait" r:id="rId1"/>
  <rowBreaks count="1" manualBreakCount="1">
    <brk id="4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73B8-2C1D-4058-8EA6-02EFC774A0C2}">
  <dimension ref="A1:L69"/>
  <sheetViews>
    <sheetView zoomScaleNormal="100" workbookViewId="0">
      <selection activeCell="H11" sqref="H11"/>
    </sheetView>
  </sheetViews>
  <sheetFormatPr defaultRowHeight="18.5" x14ac:dyDescent="0.45"/>
  <cols>
    <col min="1" max="1" width="47.26953125" style="71" customWidth="1"/>
    <col min="2" max="2" width="14.54296875" style="88" customWidth="1"/>
    <col min="3" max="3" width="19.54296875" style="35" customWidth="1"/>
    <col min="4" max="4" width="16.54296875" style="36" customWidth="1"/>
    <col min="5" max="5" width="31.1796875" style="230" customWidth="1"/>
    <col min="6" max="6" width="26.453125" style="53" customWidth="1"/>
    <col min="7" max="7" width="22.1796875" style="53" customWidth="1"/>
    <col min="8" max="8" width="18" style="53" customWidth="1"/>
  </cols>
  <sheetData>
    <row r="1" spans="1:12" x14ac:dyDescent="0.45">
      <c r="A1" s="181"/>
      <c r="B1" s="192"/>
      <c r="C1" s="209"/>
      <c r="D1" s="210"/>
      <c r="E1" s="229"/>
      <c r="F1" s="44">
        <v>45192</v>
      </c>
      <c r="G1" s="36"/>
      <c r="H1" s="35"/>
    </row>
    <row r="2" spans="1:12" ht="21" x14ac:dyDescent="0.5">
      <c r="A2" s="182" t="s">
        <v>1</v>
      </c>
      <c r="B2" s="193" t="s">
        <v>22</v>
      </c>
      <c r="C2" s="211" t="s">
        <v>70</v>
      </c>
      <c r="F2" s="92" t="s">
        <v>87</v>
      </c>
      <c r="G2" s="36"/>
      <c r="H2" s="35"/>
    </row>
    <row r="3" spans="1:12" x14ac:dyDescent="0.45">
      <c r="A3" s="183"/>
      <c r="B3" s="194"/>
      <c r="C3" s="212"/>
      <c r="F3" s="35"/>
      <c r="G3" s="35"/>
      <c r="H3" s="35"/>
    </row>
    <row r="4" spans="1:12" s="35" customFormat="1" ht="19" thickBot="1" x14ac:dyDescent="0.5">
      <c r="A4" s="184"/>
      <c r="B4" s="195"/>
      <c r="C4" s="213"/>
      <c r="D4" s="214"/>
      <c r="E4" s="230"/>
      <c r="F4" s="36" t="s">
        <v>89</v>
      </c>
    </row>
    <row r="5" spans="1:12" s="42" customFormat="1" ht="19" thickBot="1" x14ac:dyDescent="0.5">
      <c r="A5" s="180" t="s">
        <v>5</v>
      </c>
      <c r="B5" s="196" t="s">
        <v>82</v>
      </c>
      <c r="C5" s="208" t="s">
        <v>88</v>
      </c>
      <c r="D5" s="216" t="s">
        <v>90</v>
      </c>
      <c r="E5" s="231" t="s">
        <v>93</v>
      </c>
      <c r="F5" s="222" t="s">
        <v>94</v>
      </c>
      <c r="G5" s="53"/>
      <c r="H5" s="53"/>
    </row>
    <row r="6" spans="1:12" ht="19" thickBot="1" x14ac:dyDescent="0.5">
      <c r="A6" s="164"/>
      <c r="B6" s="197">
        <v>44742</v>
      </c>
      <c r="C6" s="185"/>
      <c r="D6" s="217">
        <v>44926</v>
      </c>
      <c r="E6" s="232" t="s">
        <v>92</v>
      </c>
      <c r="F6" s="235">
        <v>45181</v>
      </c>
      <c r="G6" s="224">
        <v>45473</v>
      </c>
    </row>
    <row r="7" spans="1:12" x14ac:dyDescent="0.45">
      <c r="A7" s="165" t="s">
        <v>2</v>
      </c>
      <c r="B7" s="190" t="s">
        <v>69</v>
      </c>
      <c r="C7" s="185" t="s">
        <v>19</v>
      </c>
      <c r="D7" s="215" t="s">
        <v>21</v>
      </c>
      <c r="E7" s="228" t="s">
        <v>16</v>
      </c>
      <c r="F7" s="223" t="s">
        <v>19</v>
      </c>
      <c r="G7" s="53" t="s">
        <v>16</v>
      </c>
    </row>
    <row r="8" spans="1:12" x14ac:dyDescent="0.45">
      <c r="A8" s="166" t="s">
        <v>42</v>
      </c>
      <c r="B8" s="198">
        <v>44742</v>
      </c>
      <c r="C8" s="185"/>
      <c r="E8" s="228"/>
      <c r="F8" s="223"/>
    </row>
    <row r="9" spans="1:12" s="28" customFormat="1" x14ac:dyDescent="0.45">
      <c r="A9" s="167" t="s">
        <v>97</v>
      </c>
      <c r="B9" s="190">
        <v>109872.5</v>
      </c>
      <c r="C9" s="185">
        <v>120000</v>
      </c>
      <c r="D9" s="218">
        <v>103125</v>
      </c>
      <c r="E9" s="228">
        <v>99375.5</v>
      </c>
      <c r="F9" s="225">
        <v>99750</v>
      </c>
      <c r="G9" s="54"/>
      <c r="H9" s="54"/>
    </row>
    <row r="10" spans="1:12" s="28" customFormat="1" x14ac:dyDescent="0.45">
      <c r="A10" s="167" t="s">
        <v>98</v>
      </c>
      <c r="B10" s="189"/>
      <c r="C10" s="186">
        <v>6400</v>
      </c>
      <c r="D10" s="218"/>
      <c r="E10" s="228">
        <v>6190</v>
      </c>
      <c r="F10" s="225"/>
      <c r="G10" s="54"/>
      <c r="H10" s="54"/>
    </row>
    <row r="11" spans="1:12" x14ac:dyDescent="0.45">
      <c r="A11" s="164" t="s">
        <v>29</v>
      </c>
      <c r="B11" s="189">
        <v>0</v>
      </c>
      <c r="C11" s="186"/>
      <c r="D11" s="215"/>
      <c r="E11" s="228"/>
      <c r="F11" s="53">
        <v>15000</v>
      </c>
    </row>
    <row r="12" spans="1:12" x14ac:dyDescent="0.45">
      <c r="A12" s="164" t="s">
        <v>37</v>
      </c>
      <c r="B12" s="189">
        <v>0</v>
      </c>
      <c r="C12" s="186">
        <v>9000</v>
      </c>
      <c r="D12" s="215"/>
      <c r="E12" s="228"/>
      <c r="F12" s="53">
        <v>1000</v>
      </c>
    </row>
    <row r="13" spans="1:12" x14ac:dyDescent="0.45">
      <c r="A13" s="164" t="s">
        <v>30</v>
      </c>
      <c r="B13" s="189">
        <v>3670</v>
      </c>
      <c r="C13" s="186">
        <v>2000</v>
      </c>
      <c r="D13" s="215">
        <v>1070</v>
      </c>
      <c r="E13" s="228">
        <v>1100</v>
      </c>
      <c r="F13" s="53">
        <v>2500</v>
      </c>
    </row>
    <row r="14" spans="1:12" ht="23.5" x14ac:dyDescent="0.55000000000000004">
      <c r="A14" s="164" t="s">
        <v>3</v>
      </c>
      <c r="B14" s="189">
        <v>925</v>
      </c>
      <c r="C14" s="186"/>
      <c r="D14" s="215">
        <v>231</v>
      </c>
      <c r="E14" s="228">
        <v>1114</v>
      </c>
      <c r="H14" s="226"/>
      <c r="I14" s="79"/>
      <c r="J14" s="79"/>
      <c r="K14" s="79"/>
      <c r="L14" s="79"/>
    </row>
    <row r="15" spans="1:12" x14ac:dyDescent="0.45">
      <c r="A15" s="164" t="s">
        <v>91</v>
      </c>
      <c r="B15" s="189">
        <v>0</v>
      </c>
      <c r="C15" s="186"/>
      <c r="D15" s="215">
        <v>0</v>
      </c>
      <c r="E15" s="228">
        <v>123</v>
      </c>
      <c r="F15" s="53">
        <v>100</v>
      </c>
    </row>
    <row r="16" spans="1:12" x14ac:dyDescent="0.45">
      <c r="A16" s="164" t="s">
        <v>95</v>
      </c>
      <c r="B16" s="189">
        <v>0</v>
      </c>
      <c r="C16" s="186"/>
      <c r="D16" s="215">
        <v>0</v>
      </c>
      <c r="E16" s="228"/>
      <c r="F16" s="53">
        <v>10000</v>
      </c>
    </row>
    <row r="17" spans="1:8" s="1" customFormat="1" x14ac:dyDescent="0.45">
      <c r="A17" s="166" t="s">
        <v>4</v>
      </c>
      <c r="B17" s="178">
        <f t="shared" ref="B17:E17" si="0">SUM(B9:B16)</f>
        <v>114467.5</v>
      </c>
      <c r="C17" s="186">
        <f t="shared" si="0"/>
        <v>137400</v>
      </c>
      <c r="D17" s="218">
        <f t="shared" si="0"/>
        <v>104426</v>
      </c>
      <c r="E17" s="228">
        <f t="shared" si="0"/>
        <v>107902.5</v>
      </c>
      <c r="F17" s="55">
        <f>SUM(F9:F16)</f>
        <v>128350</v>
      </c>
      <c r="H17" s="55"/>
    </row>
    <row r="18" spans="1:8" x14ac:dyDescent="0.45">
      <c r="A18" s="164"/>
      <c r="B18" s="199"/>
      <c r="C18" s="186"/>
      <c r="D18" s="215"/>
      <c r="E18" s="228"/>
      <c r="F18" s="223"/>
    </row>
    <row r="19" spans="1:8" x14ac:dyDescent="0.45">
      <c r="A19" s="166" t="s">
        <v>6</v>
      </c>
      <c r="B19" s="199"/>
      <c r="C19" s="186"/>
      <c r="D19" s="215"/>
      <c r="E19" s="228"/>
      <c r="F19" s="223"/>
    </row>
    <row r="20" spans="1:8" x14ac:dyDescent="0.45">
      <c r="A20" s="164" t="s">
        <v>7</v>
      </c>
      <c r="B20" s="189">
        <v>15300</v>
      </c>
      <c r="C20" s="186">
        <v>10000</v>
      </c>
      <c r="D20" s="215">
        <v>4178</v>
      </c>
      <c r="E20" s="228">
        <v>11956</v>
      </c>
      <c r="F20" s="53">
        <v>12000</v>
      </c>
    </row>
    <row r="21" spans="1:8" x14ac:dyDescent="0.45">
      <c r="A21" s="164" t="s">
        <v>34</v>
      </c>
      <c r="B21" s="189">
        <v>23447.5</v>
      </c>
      <c r="C21" s="186">
        <v>30000</v>
      </c>
      <c r="D21" s="215">
        <v>14148</v>
      </c>
      <c r="E21" s="228">
        <v>35965</v>
      </c>
      <c r="F21" s="53">
        <v>31000</v>
      </c>
    </row>
    <row r="22" spans="1:8" x14ac:dyDescent="0.45">
      <c r="A22" s="164" t="s">
        <v>85</v>
      </c>
      <c r="B22" s="189">
        <v>1723.25</v>
      </c>
      <c r="C22" s="186">
        <v>5000</v>
      </c>
      <c r="D22" s="215">
        <v>588</v>
      </c>
      <c r="E22" s="228">
        <v>3231</v>
      </c>
      <c r="F22" s="53">
        <v>3200</v>
      </c>
    </row>
    <row r="23" spans="1:8" x14ac:dyDescent="0.45">
      <c r="A23" s="164" t="s">
        <v>31</v>
      </c>
      <c r="B23" s="189">
        <v>519</v>
      </c>
      <c r="C23" s="186">
        <v>1000</v>
      </c>
      <c r="D23" s="215">
        <v>0</v>
      </c>
      <c r="E23" s="228">
        <v>2653</v>
      </c>
      <c r="F23" s="53">
        <v>2500</v>
      </c>
    </row>
    <row r="24" spans="1:8" x14ac:dyDescent="0.45">
      <c r="A24" s="164" t="s">
        <v>86</v>
      </c>
      <c r="B24" s="189">
        <v>11792.3</v>
      </c>
      <c r="C24" s="186">
        <v>9000</v>
      </c>
      <c r="D24" s="215">
        <v>4642</v>
      </c>
      <c r="E24" s="228">
        <v>8289</v>
      </c>
      <c r="F24" s="53">
        <v>8300</v>
      </c>
    </row>
    <row r="25" spans="1:8" s="28" customFormat="1" x14ac:dyDescent="0.45">
      <c r="A25" s="167" t="s">
        <v>27</v>
      </c>
      <c r="B25" s="190">
        <v>9120</v>
      </c>
      <c r="C25" s="186">
        <v>9600</v>
      </c>
      <c r="D25" s="218">
        <v>8100</v>
      </c>
      <c r="E25" s="228">
        <v>8100</v>
      </c>
      <c r="F25" s="28">
        <v>8000</v>
      </c>
      <c r="H25" s="54"/>
    </row>
    <row r="26" spans="1:8" x14ac:dyDescent="0.45">
      <c r="A26" s="164" t="s">
        <v>40</v>
      </c>
      <c r="B26" s="189">
        <v>1070</v>
      </c>
      <c r="C26" s="186">
        <v>2000</v>
      </c>
      <c r="D26" s="215">
        <v>91</v>
      </c>
      <c r="E26" s="228">
        <v>91</v>
      </c>
      <c r="F26" s="54">
        <v>62</v>
      </c>
    </row>
    <row r="27" spans="1:8" x14ac:dyDescent="0.45">
      <c r="A27" s="164" t="s">
        <v>10</v>
      </c>
      <c r="B27" s="189">
        <v>1332.3</v>
      </c>
      <c r="C27" s="186">
        <v>1500</v>
      </c>
      <c r="D27" s="215">
        <v>665</v>
      </c>
      <c r="E27" s="228">
        <v>1328</v>
      </c>
      <c r="F27" s="53">
        <v>1000</v>
      </c>
    </row>
    <row r="28" spans="1:8" x14ac:dyDescent="0.45">
      <c r="A28" s="164" t="s">
        <v>11</v>
      </c>
      <c r="B28" s="189">
        <v>0</v>
      </c>
      <c r="C28" s="186">
        <v>4500</v>
      </c>
      <c r="D28" s="215">
        <v>0</v>
      </c>
      <c r="E28" s="228"/>
      <c r="F28" s="53">
        <v>500</v>
      </c>
    </row>
    <row r="29" spans="1:8" s="31" customFormat="1" x14ac:dyDescent="0.45">
      <c r="A29" s="164" t="s">
        <v>46</v>
      </c>
      <c r="B29" s="191">
        <v>0</v>
      </c>
      <c r="C29" s="186">
        <v>4500</v>
      </c>
      <c r="D29" s="219">
        <v>0</v>
      </c>
      <c r="E29" s="233"/>
      <c r="F29" s="227">
        <v>500</v>
      </c>
      <c r="H29" s="227"/>
    </row>
    <row r="30" spans="1:8" s="28" customFormat="1" x14ac:dyDescent="0.45">
      <c r="A30" s="167" t="s">
        <v>38</v>
      </c>
      <c r="B30" s="190">
        <v>21665</v>
      </c>
      <c r="C30" s="186">
        <v>22400</v>
      </c>
      <c r="D30" s="218">
        <v>19250</v>
      </c>
      <c r="E30" s="228">
        <v>19705</v>
      </c>
      <c r="F30" s="54">
        <v>18620</v>
      </c>
      <c r="H30" s="54"/>
    </row>
    <row r="31" spans="1:8" s="28" customFormat="1" x14ac:dyDescent="0.45">
      <c r="A31" s="167" t="s">
        <v>96</v>
      </c>
      <c r="B31" s="190">
        <v>12999</v>
      </c>
      <c r="C31" s="186">
        <v>13400</v>
      </c>
      <c r="D31" s="218">
        <v>11550</v>
      </c>
      <c r="E31" s="228">
        <v>12386</v>
      </c>
      <c r="F31" s="54">
        <v>12768</v>
      </c>
      <c r="H31" s="54"/>
    </row>
    <row r="32" spans="1:8" s="28" customFormat="1" x14ac:dyDescent="0.45">
      <c r="A32" s="167" t="s">
        <v>28</v>
      </c>
      <c r="B32" s="190">
        <v>15475</v>
      </c>
      <c r="C32" s="186">
        <v>16000</v>
      </c>
      <c r="D32" s="218">
        <v>13750</v>
      </c>
      <c r="E32" s="228">
        <v>14075</v>
      </c>
      <c r="F32" s="54">
        <v>13300</v>
      </c>
      <c r="H32" s="54"/>
    </row>
    <row r="33" spans="1:8" x14ac:dyDescent="0.45">
      <c r="A33" s="164" t="s">
        <v>39</v>
      </c>
      <c r="B33" s="189">
        <v>0</v>
      </c>
      <c r="C33" s="186">
        <v>1300</v>
      </c>
      <c r="D33" s="215">
        <v>0</v>
      </c>
      <c r="E33" s="228"/>
    </row>
    <row r="34" spans="1:8" x14ac:dyDescent="0.45">
      <c r="A34" s="164" t="s">
        <v>12</v>
      </c>
      <c r="B34" s="189"/>
      <c r="C34" s="186">
        <v>1300</v>
      </c>
      <c r="D34" s="215">
        <v>2178</v>
      </c>
      <c r="E34" s="228">
        <v>2178</v>
      </c>
      <c r="F34" s="53">
        <v>1000</v>
      </c>
    </row>
    <row r="35" spans="1:8" s="28" customFormat="1" x14ac:dyDescent="0.45">
      <c r="A35" s="167" t="s">
        <v>84</v>
      </c>
      <c r="B35" s="189">
        <v>0</v>
      </c>
      <c r="C35" s="186">
        <v>5100</v>
      </c>
      <c r="D35" s="218">
        <v>0</v>
      </c>
      <c r="E35" s="228">
        <v>6190</v>
      </c>
      <c r="F35" s="54"/>
      <c r="H35" s="54"/>
    </row>
    <row r="36" spans="1:8" x14ac:dyDescent="0.45">
      <c r="A36" s="164" t="s">
        <v>14</v>
      </c>
      <c r="B36" s="189">
        <v>0</v>
      </c>
      <c r="C36" s="186"/>
      <c r="D36" s="215">
        <v>0</v>
      </c>
      <c r="E36" s="228"/>
      <c r="F36" s="53">
        <v>15000</v>
      </c>
    </row>
    <row r="37" spans="1:8" x14ac:dyDescent="0.45">
      <c r="A37" s="168" t="s">
        <v>33</v>
      </c>
      <c r="B37" s="189">
        <v>0</v>
      </c>
      <c r="C37" s="186">
        <v>0</v>
      </c>
      <c r="D37" s="215">
        <v>0</v>
      </c>
      <c r="E37" s="228"/>
    </row>
    <row r="38" spans="1:8" x14ac:dyDescent="0.45">
      <c r="A38" s="164" t="s">
        <v>15</v>
      </c>
      <c r="B38" s="189">
        <v>600</v>
      </c>
      <c r="C38" s="186">
        <v>800</v>
      </c>
      <c r="D38" s="215"/>
      <c r="E38" s="228">
        <v>600</v>
      </c>
      <c r="F38" s="53">
        <v>600</v>
      </c>
    </row>
    <row r="39" spans="1:8" x14ac:dyDescent="0.45">
      <c r="A39" s="164" t="s">
        <v>45</v>
      </c>
      <c r="B39" s="190">
        <v>0</v>
      </c>
      <c r="C39" s="186"/>
      <c r="D39" s="215"/>
      <c r="E39" s="228"/>
    </row>
    <row r="40" spans="1:8" s="1" customFormat="1" x14ac:dyDescent="0.45">
      <c r="A40" s="166" t="s">
        <v>4</v>
      </c>
      <c r="B40" s="190">
        <f t="shared" ref="B40:E40" si="1">SUM(B20:B39)</f>
        <v>115043.35</v>
      </c>
      <c r="C40" s="186">
        <f t="shared" si="1"/>
        <v>137400</v>
      </c>
      <c r="D40" s="218">
        <f t="shared" si="1"/>
        <v>79140</v>
      </c>
      <c r="E40" s="228">
        <f t="shared" si="1"/>
        <v>126747</v>
      </c>
      <c r="F40" s="55">
        <f>SUM(F20:F39)</f>
        <v>128350</v>
      </c>
      <c r="H40" s="55"/>
    </row>
    <row r="41" spans="1:8" ht="19" thickBot="1" x14ac:dyDescent="0.5">
      <c r="A41" s="202"/>
      <c r="B41" s="203"/>
      <c r="C41" s="204"/>
      <c r="D41" s="220"/>
      <c r="E41" s="234"/>
      <c r="F41" s="223"/>
    </row>
    <row r="42" spans="1:8" s="43" customFormat="1" ht="19" thickBot="1" x14ac:dyDescent="0.5">
      <c r="A42" s="205" t="s">
        <v>23</v>
      </c>
      <c r="B42" s="206">
        <f>SUM(B17-B40)</f>
        <v>-575.85000000000582</v>
      </c>
      <c r="C42" s="207">
        <v>0</v>
      </c>
      <c r="D42" s="221">
        <f>SUM(D17-D40)</f>
        <v>25286</v>
      </c>
      <c r="E42" s="231">
        <f>SUM(E17-E40)</f>
        <v>-18844.5</v>
      </c>
      <c r="F42" s="225">
        <f>SUM(F17-F40)</f>
        <v>0</v>
      </c>
      <c r="G42" s="55"/>
      <c r="H42" s="55"/>
    </row>
    <row r="43" spans="1:8" s="39" customFormat="1" ht="21" x14ac:dyDescent="0.5">
      <c r="A43" s="158"/>
      <c r="B43" s="161"/>
      <c r="C43" s="160"/>
      <c r="D43" s="173"/>
      <c r="E43" s="230"/>
      <c r="F43" s="55"/>
      <c r="G43" s="55"/>
      <c r="H43" s="55"/>
    </row>
    <row r="44" spans="1:8" ht="21" x14ac:dyDescent="0.5">
      <c r="A44" s="38" t="s">
        <v>71</v>
      </c>
      <c r="B44" s="161"/>
      <c r="C44" s="160"/>
      <c r="D44" s="187"/>
    </row>
    <row r="45" spans="1:8" ht="21" x14ac:dyDescent="0.5">
      <c r="A45" s="38" t="s">
        <v>43</v>
      </c>
      <c r="B45" s="161"/>
      <c r="C45" s="160"/>
      <c r="D45" s="187"/>
    </row>
    <row r="46" spans="1:8" ht="21" x14ac:dyDescent="0.5">
      <c r="A46" s="38" t="s">
        <v>44</v>
      </c>
      <c r="B46" s="161"/>
      <c r="C46" s="160"/>
      <c r="D46" s="187"/>
    </row>
    <row r="47" spans="1:8" ht="21" x14ac:dyDescent="0.5">
      <c r="A47" s="158"/>
      <c r="B47" s="200"/>
      <c r="C47" s="160"/>
      <c r="D47" s="187"/>
    </row>
    <row r="48" spans="1:8" x14ac:dyDescent="0.45">
      <c r="A48" s="69"/>
      <c r="B48" s="201"/>
      <c r="C48" s="188"/>
      <c r="D48" s="187"/>
    </row>
    <row r="49" spans="1:1" x14ac:dyDescent="0.45">
      <c r="A49" s="69"/>
    </row>
    <row r="50" spans="1:1" x14ac:dyDescent="0.45">
      <c r="A50" s="69"/>
    </row>
    <row r="51" spans="1:1" x14ac:dyDescent="0.45">
      <c r="A51" s="69"/>
    </row>
    <row r="52" spans="1:1" x14ac:dyDescent="0.45">
      <c r="A52" s="69"/>
    </row>
    <row r="53" spans="1:1" x14ac:dyDescent="0.45">
      <c r="A53" s="69"/>
    </row>
    <row r="54" spans="1:1" x14ac:dyDescent="0.45">
      <c r="A54" s="69"/>
    </row>
    <row r="55" spans="1:1" x14ac:dyDescent="0.45">
      <c r="A55" s="69"/>
    </row>
    <row r="56" spans="1:1" x14ac:dyDescent="0.45">
      <c r="A56" s="69"/>
    </row>
    <row r="57" spans="1:1" x14ac:dyDescent="0.45">
      <c r="A57" s="69"/>
    </row>
    <row r="58" spans="1:1" x14ac:dyDescent="0.45">
      <c r="A58" s="69"/>
    </row>
    <row r="59" spans="1:1" x14ac:dyDescent="0.45">
      <c r="A59" s="69"/>
    </row>
    <row r="60" spans="1:1" x14ac:dyDescent="0.45">
      <c r="A60" s="69"/>
    </row>
    <row r="61" spans="1:1" x14ac:dyDescent="0.45">
      <c r="A61" s="69"/>
    </row>
    <row r="62" spans="1:1" x14ac:dyDescent="0.45">
      <c r="A62" s="69"/>
    </row>
    <row r="63" spans="1:1" x14ac:dyDescent="0.45">
      <c r="A63" s="69"/>
    </row>
    <row r="64" spans="1:1" x14ac:dyDescent="0.45">
      <c r="A64" s="69"/>
    </row>
    <row r="65" spans="1:1" x14ac:dyDescent="0.45">
      <c r="A65" s="69"/>
    </row>
    <row r="66" spans="1:1" x14ac:dyDescent="0.45">
      <c r="A66" s="69"/>
    </row>
    <row r="67" spans="1:1" x14ac:dyDescent="0.45">
      <c r="A67" s="69"/>
    </row>
    <row r="68" spans="1:1" x14ac:dyDescent="0.45">
      <c r="A68" s="69"/>
    </row>
    <row r="69" spans="1:1" x14ac:dyDescent="0.45">
      <c r="A69" s="69"/>
    </row>
  </sheetData>
  <pageMargins left="0.7" right="0.7" top="0.75" bottom="0.75" header="0.3" footer="0.3"/>
  <pageSetup paperSize="9" scale="4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045CCB3C931842888DDF07380BC26A" ma:contentTypeVersion="2" ma:contentTypeDescription="Skapa ett nytt dokument." ma:contentTypeScope="" ma:versionID="fc235effc1f646e99b877927a3b3829c">
  <xsd:schema xmlns:xsd="http://www.w3.org/2001/XMLSchema" xmlns:xs="http://www.w3.org/2001/XMLSchema" xmlns:p="http://schemas.microsoft.com/office/2006/metadata/properties" xmlns:ns3="714d107f-8b2f-49fa-8336-4a912a0f426d" targetNamespace="http://schemas.microsoft.com/office/2006/metadata/properties" ma:root="true" ma:fieldsID="3bf374bf7816b2ae2c484db2c4bc3254" ns3:_="">
    <xsd:import namespace="714d107f-8b2f-49fa-8336-4a912a0f426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4d107f-8b2f-49fa-8336-4a912a0f42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6A64A7-5DC6-44C4-8B6A-2CF8932AA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4d107f-8b2f-49fa-8336-4a912a0f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B5A905-5058-43AA-8A8C-09614ED49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73F990-3DA8-41BF-9964-B7DFDCB2E745}">
  <ds:schemaRefs>
    <ds:schemaRef ds:uri="http://purl.org/dc/elements/1.1/"/>
    <ds:schemaRef ds:uri="http://schemas.microsoft.com/office/2006/metadata/properties"/>
    <ds:schemaRef ds:uri="714d107f-8b2f-49fa-8336-4a912a0f426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5</vt:i4>
      </vt:variant>
    </vt:vector>
  </HeadingPairs>
  <TitlesOfParts>
    <vt:vector size="10" baseType="lpstr">
      <vt:lpstr>budget 21-22</vt:lpstr>
      <vt:lpstr> sid 3 budget 2018-24</vt:lpstr>
      <vt:lpstr>Budget 22-23</vt:lpstr>
      <vt:lpstr> 2023-2024 orginal</vt:lpstr>
      <vt:lpstr>2023-2024 nr 1</vt:lpstr>
      <vt:lpstr>' 2023-2024 orginal'!Utskriftsområde</vt:lpstr>
      <vt:lpstr>' sid 3 budget 2018-24'!Utskriftsområde</vt:lpstr>
      <vt:lpstr>'2023-2024 nr 1'!Utskriftsområde</vt:lpstr>
      <vt:lpstr>'budget 21-22'!Utskriftsområde</vt:lpstr>
      <vt:lpstr>'Budget 22-23'!Utskriftsområde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KEWFH-USER01</dc:creator>
  <cp:lastModifiedBy>Susanne Domeij</cp:lastModifiedBy>
  <cp:lastPrinted>2023-09-24T09:04:50Z</cp:lastPrinted>
  <dcterms:created xsi:type="dcterms:W3CDTF">2021-02-10T12:50:55Z</dcterms:created>
  <dcterms:modified xsi:type="dcterms:W3CDTF">2023-10-07T17:59:14Z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0x010100A7045CCB3C931842888DDF07380BC26A</vt:lpwstr>
  </property>
</Properties>
</file>