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 Widesjö\Documents\6. IW\Skattmästare\"/>
    </mc:Choice>
  </mc:AlternateContent>
  <bookViews>
    <workbookView xWindow="0" yWindow="0" windowWidth="22260" windowHeight="12643" activeTab="1"/>
  </bookViews>
  <sheets>
    <sheet name="20-21" sheetId="1" r:id="rId1"/>
    <sheet name="21-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J39" i="2"/>
  <c r="J38" i="2"/>
  <c r="F30" i="2"/>
  <c r="H30" i="2" s="1"/>
  <c r="F18" i="2"/>
  <c r="H18" i="2" s="1"/>
  <c r="F40" i="2" l="1"/>
  <c r="G45" i="2" s="1"/>
  <c r="G46" i="2" s="1"/>
  <c r="H32" i="2"/>
  <c r="F29" i="1"/>
  <c r="H29" i="1" s="1"/>
  <c r="F17" i="1"/>
  <c r="H17" i="1" s="1"/>
  <c r="J38" i="1"/>
  <c r="J37" i="1"/>
  <c r="F39" i="1" l="1"/>
  <c r="G44" i="1" s="1"/>
  <c r="G45" i="1" s="1"/>
  <c r="H31" i="1"/>
</calcChain>
</file>

<file path=xl/sharedStrings.xml><?xml version="1.0" encoding="utf-8"?>
<sst xmlns="http://schemas.openxmlformats.org/spreadsheetml/2006/main" count="75" uniqueCount="34">
  <si>
    <t>BROMÖLLA  SÖLVESBOG  IWC</t>
  </si>
  <si>
    <t>Resultatrapport</t>
  </si>
  <si>
    <t>INTÄKTER</t>
  </si>
  <si>
    <t>Lotteri</t>
  </si>
  <si>
    <t>Gubben</t>
  </si>
  <si>
    <t>Gåvor</t>
  </si>
  <si>
    <t>Möten</t>
  </si>
  <si>
    <t>Distriktsmöten</t>
  </si>
  <si>
    <t>Namnbrickor</t>
  </si>
  <si>
    <t>S:a   Intäkter</t>
  </si>
  <si>
    <t>KOSTNADER</t>
  </si>
  <si>
    <t>Möteskostnader</t>
  </si>
  <si>
    <t>Porto och administration</t>
  </si>
  <si>
    <t>S:a  Kostnader</t>
  </si>
  <si>
    <t>Kassa</t>
  </si>
  <si>
    <t>Rräkenskapsåret    2020.07.01 - 2021.06.30</t>
  </si>
  <si>
    <t>Medlemsavgift klubb</t>
  </si>
  <si>
    <t>Beräknat resultat</t>
  </si>
  <si>
    <t>Balansrapport</t>
  </si>
  <si>
    <t>TILLGÅNGAR</t>
  </si>
  <si>
    <t>ingående balans</t>
  </si>
  <si>
    <t>utgående balans</t>
  </si>
  <si>
    <t xml:space="preserve">Bankkonto </t>
  </si>
  <si>
    <t>EGET KAPITAL OCH SKULDER</t>
  </si>
  <si>
    <t>Föregående års kapital</t>
  </si>
  <si>
    <t>Årets resultat</t>
  </si>
  <si>
    <t>S:a Eget kapital och skulder</t>
  </si>
  <si>
    <t>Bromölla 2020-06-30</t>
  </si>
  <si>
    <t>Karin Widesjö - Skattmästare</t>
  </si>
  <si>
    <t>ut</t>
  </si>
  <si>
    <t>in</t>
  </si>
  <si>
    <t>Medlemsavgift Distrikt</t>
  </si>
  <si>
    <t>Rräkenskapsåret    2021.07.01 - 2022.06.30</t>
  </si>
  <si>
    <t>Bromölla 2022-06-30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</si>
</sst>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r_-;\-* #,##0.00\ _k_r_-;_-* &quot;-&quot;??\ _k_r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4" fontId="0" fillId="0" borderId="0" xfId="0" applyNumberFormat="1"/>
    <xf numFmtId="0" fontId="4" fillId="0" borderId="0" xfId="0" applyFont="1"/>
    <xf numFmtId="0" fontId="2" fillId="0" borderId="0" xfId="0" applyFont="1"/>
    <xf numFmtId="43" fontId="0" fillId="0" borderId="0" xfId="1" applyFont="1"/>
    <xf numFmtId="43" fontId="4" fillId="0" borderId="0" xfId="1" applyFont="1"/>
    <xf numFmtId="0" fontId="5" fillId="0" borderId="0" xfId="0" applyFont="1"/>
    <xf numFmtId="43" fontId="5" fillId="0" borderId="0" xfId="1" applyFont="1"/>
    <xf numFmtId="0" fontId="0" fillId="0" borderId="1" xfId="0" applyBorder="1"/>
    <xf numFmtId="43" fontId="2" fillId="0" borderId="1" xfId="1" applyFont="1" applyBorder="1"/>
    <xf numFmtId="0" fontId="5" fillId="0" borderId="0" xfId="0" applyFont="1" applyBorder="1"/>
    <xf numFmtId="0" fontId="0" fillId="0" borderId="0" xfId="0" applyBorder="1"/>
    <xf numFmtId="0" fontId="4" fillId="0" borderId="0" xfId="0" applyFont="1" applyBorder="1"/>
    <xf numFmtId="43" fontId="0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/>
    <xf numFmtId="43" fontId="0" fillId="0" borderId="0" xfId="0" applyNumberForma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3</xdr:col>
      <xdr:colOff>400050</xdr:colOff>
      <xdr:row>7</xdr:row>
      <xdr:rowOff>139061</xdr:rowOff>
    </xdr:to>
    <xdr:pic>
      <xdr:nvPicPr>
        <xdr:cNvPr id="4" name="Bildobjekt 3" descr="innerwheel-nederland-300x3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19050"/>
          <a:ext cx="1304925" cy="1548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146958</xdr:colOff>
      <xdr:row>0</xdr:row>
      <xdr:rowOff>0</xdr:rowOff>
    </xdr:from>
    <xdr:to>
      <xdr:col>3</xdr:col>
      <xdr:colOff>163286</xdr:colOff>
      <xdr:row>5</xdr:row>
      <xdr:rowOff>169640</xdr:rowOff>
    </xdr:to>
    <xdr:pic>
      <xdr:nvPicPr>
        <xdr:cNvPr id="3" name="Bildobjekt 2" descr="innerwheel-nederland-300x3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958" y="0"/>
          <a:ext cx="1094014" cy="1192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37" workbookViewId="0">
      <selection activeCell="A16" sqref="A1:XFD1048576"/>
    </sheetView>
  </sheetViews>
  <sheetFormatPr defaultRowHeight="14.6" x14ac:dyDescent="0.4"/>
  <cols>
    <col min="1" max="1" width="6" customWidth="1"/>
    <col min="2" max="2" width="15.3828125" hidden="1" customWidth="1"/>
    <col min="4" max="4" width="10.3828125" customWidth="1"/>
    <col min="6" max="6" width="15.53515625" bestFit="1" customWidth="1"/>
    <col min="7" max="7" width="12.53515625" bestFit="1" customWidth="1"/>
    <col min="8" max="8" width="15.69140625" bestFit="1" customWidth="1"/>
    <col min="9" max="9" width="11.15234375" bestFit="1" customWidth="1"/>
    <col min="10" max="10" width="13.3046875" customWidth="1"/>
  </cols>
  <sheetData>
    <row r="1" spans="3:6" ht="18.45" x14ac:dyDescent="0.5">
      <c r="C1" s="1"/>
      <c r="E1" s="1" t="s">
        <v>0</v>
      </c>
    </row>
    <row r="3" spans="3:6" x14ac:dyDescent="0.4">
      <c r="E3" t="s">
        <v>15</v>
      </c>
    </row>
    <row r="5" spans="3:6" ht="18.45" x14ac:dyDescent="0.5">
      <c r="E5" s="1" t="s">
        <v>1</v>
      </c>
    </row>
    <row r="7" spans="3:6" x14ac:dyDescent="0.4">
      <c r="C7" s="3" t="s">
        <v>2</v>
      </c>
    </row>
    <row r="9" spans="3:6" x14ac:dyDescent="0.4">
      <c r="C9" t="s">
        <v>16</v>
      </c>
      <c r="F9" s="5">
        <v>20250</v>
      </c>
    </row>
    <row r="10" spans="3:6" x14ac:dyDescent="0.4">
      <c r="C10" t="s">
        <v>3</v>
      </c>
      <c r="F10" s="5">
        <v>1985</v>
      </c>
    </row>
    <row r="11" spans="3:6" x14ac:dyDescent="0.4">
      <c r="C11" t="s">
        <v>4</v>
      </c>
      <c r="F11" s="5">
        <v>895</v>
      </c>
    </row>
    <row r="12" spans="3:6" x14ac:dyDescent="0.4">
      <c r="C12" t="s">
        <v>5</v>
      </c>
      <c r="F12" s="5">
        <v>35800</v>
      </c>
    </row>
    <row r="13" spans="3:6" x14ac:dyDescent="0.4">
      <c r="C13" t="s">
        <v>6</v>
      </c>
      <c r="F13" s="5">
        <v>7714</v>
      </c>
    </row>
    <row r="14" spans="3:6" x14ac:dyDescent="0.4">
      <c r="C14" t="s">
        <v>7</v>
      </c>
      <c r="F14" s="5">
        <v>250</v>
      </c>
    </row>
    <row r="15" spans="3:6" x14ac:dyDescent="0.4">
      <c r="C15" t="s">
        <v>8</v>
      </c>
      <c r="F15" s="5">
        <v>900</v>
      </c>
    </row>
    <row r="16" spans="3:6" x14ac:dyDescent="0.4">
      <c r="F16" s="5"/>
    </row>
    <row r="17" spans="1:16" x14ac:dyDescent="0.4">
      <c r="C17" s="4" t="s">
        <v>9</v>
      </c>
      <c r="F17" s="5">
        <f>SUM(F9+F10+F11+F12+F13+F14+F15)</f>
        <v>67794</v>
      </c>
      <c r="H17" s="6">
        <f>SUM(F17)</f>
        <v>67794</v>
      </c>
    </row>
    <row r="19" spans="1:16" x14ac:dyDescent="0.4">
      <c r="C19" s="3" t="s">
        <v>10</v>
      </c>
    </row>
    <row r="20" spans="1:16" x14ac:dyDescent="0.4">
      <c r="C20" s="3"/>
    </row>
    <row r="21" spans="1:16" x14ac:dyDescent="0.4">
      <c r="C21" t="s">
        <v>16</v>
      </c>
      <c r="F21" s="5">
        <v>450</v>
      </c>
      <c r="P21" s="2"/>
    </row>
    <row r="22" spans="1:16" x14ac:dyDescent="0.4">
      <c r="C22" t="s">
        <v>5</v>
      </c>
      <c r="F22" s="5">
        <v>32535.7</v>
      </c>
    </row>
    <row r="23" spans="1:16" x14ac:dyDescent="0.4">
      <c r="C23" t="s">
        <v>11</v>
      </c>
      <c r="F23" s="5">
        <v>8496.7000000000007</v>
      </c>
    </row>
    <row r="24" spans="1:16" x14ac:dyDescent="0.4">
      <c r="C24" t="s">
        <v>7</v>
      </c>
      <c r="F24" s="5">
        <v>0</v>
      </c>
    </row>
    <row r="25" spans="1:16" x14ac:dyDescent="0.4">
      <c r="C25" t="s">
        <v>12</v>
      </c>
      <c r="F25" s="5">
        <v>569</v>
      </c>
    </row>
    <row r="26" spans="1:16" x14ac:dyDescent="0.4">
      <c r="C26" t="s">
        <v>8</v>
      </c>
      <c r="F26" s="5">
        <v>75</v>
      </c>
    </row>
    <row r="27" spans="1:16" x14ac:dyDescent="0.4">
      <c r="C27" t="s">
        <v>31</v>
      </c>
      <c r="F27" s="5">
        <v>13200</v>
      </c>
    </row>
    <row r="28" spans="1:16" x14ac:dyDescent="0.4">
      <c r="F28" s="5"/>
    </row>
    <row r="29" spans="1:16" ht="17.149999999999999" x14ac:dyDescent="0.7">
      <c r="C29" s="4" t="s">
        <v>13</v>
      </c>
      <c r="F29" s="5">
        <f>SUM(F21+F22+F23+F24+F25+F26+F27)</f>
        <v>55326.399999999994</v>
      </c>
      <c r="H29" s="17">
        <f>SUM(F29)</f>
        <v>55326.399999999994</v>
      </c>
    </row>
    <row r="30" spans="1:16" x14ac:dyDescent="0.4">
      <c r="C30" s="4"/>
      <c r="H30" s="5"/>
    </row>
    <row r="31" spans="1:16" x14ac:dyDescent="0.4">
      <c r="C31" s="7" t="s">
        <v>17</v>
      </c>
      <c r="H31" s="8">
        <f>SUM(H17-H29)</f>
        <v>12467.600000000006</v>
      </c>
    </row>
    <row r="32" spans="1:16" x14ac:dyDescent="0.4">
      <c r="A32" s="9"/>
      <c r="B32" s="9"/>
      <c r="C32" s="9"/>
      <c r="D32" s="9"/>
      <c r="E32" s="9"/>
      <c r="F32" s="9"/>
      <c r="G32" s="9"/>
      <c r="H32" s="10"/>
      <c r="I32" s="9"/>
      <c r="J32" s="9"/>
    </row>
    <row r="33" spans="3:11" ht="18.45" x14ac:dyDescent="0.5">
      <c r="C33" s="1" t="s">
        <v>18</v>
      </c>
    </row>
    <row r="35" spans="3:11" x14ac:dyDescent="0.4">
      <c r="C35" s="11" t="s">
        <v>19</v>
      </c>
      <c r="D35" s="12"/>
      <c r="E35" s="12"/>
      <c r="F35" s="13" t="s">
        <v>20</v>
      </c>
      <c r="G35" s="12"/>
      <c r="H35" s="13" t="s">
        <v>21</v>
      </c>
      <c r="I35" s="12"/>
      <c r="J35" s="12"/>
    </row>
    <row r="37" spans="3:11" x14ac:dyDescent="0.4">
      <c r="C37" t="s">
        <v>22</v>
      </c>
      <c r="F37" s="14">
        <v>2525.9299999999998</v>
      </c>
      <c r="G37" s="14"/>
      <c r="H37" s="5">
        <v>14493.23</v>
      </c>
      <c r="I37" s="5"/>
      <c r="J37" s="18">
        <f>SUM(H37,H38)</f>
        <v>14993.529999999999</v>
      </c>
      <c r="K37" t="s">
        <v>29</v>
      </c>
    </row>
    <row r="38" spans="3:11" x14ac:dyDescent="0.4">
      <c r="C38" t="s">
        <v>14</v>
      </c>
      <c r="F38" s="5">
        <v>0</v>
      </c>
      <c r="G38" s="5"/>
      <c r="H38" s="5">
        <v>500.3</v>
      </c>
      <c r="I38" s="5"/>
      <c r="J38" s="18">
        <f>SUM(F37,F38)</f>
        <v>2525.9299999999998</v>
      </c>
      <c r="K38" t="s">
        <v>30</v>
      </c>
    </row>
    <row r="39" spans="3:11" x14ac:dyDescent="0.4">
      <c r="C39" s="7" t="s">
        <v>17</v>
      </c>
      <c r="F39" s="15">
        <f>SUM(J37-J38)</f>
        <v>12467.599999999999</v>
      </c>
      <c r="G39" s="15"/>
    </row>
    <row r="41" spans="3:11" x14ac:dyDescent="0.4">
      <c r="C41" s="7" t="s">
        <v>23</v>
      </c>
    </row>
    <row r="43" spans="3:11" x14ac:dyDescent="0.4">
      <c r="C43" t="s">
        <v>24</v>
      </c>
      <c r="G43" s="14">
        <v>2525.9299999999998</v>
      </c>
    </row>
    <row r="44" spans="3:11" x14ac:dyDescent="0.4">
      <c r="C44" t="s">
        <v>25</v>
      </c>
      <c r="G44" s="14">
        <f>SUM(F39)</f>
        <v>12467.599999999999</v>
      </c>
      <c r="K44" s="16"/>
    </row>
    <row r="45" spans="3:11" x14ac:dyDescent="0.4">
      <c r="C45" s="7" t="s">
        <v>26</v>
      </c>
      <c r="G45" s="8">
        <f>SUM(G43:G44)</f>
        <v>14993.529999999999</v>
      </c>
    </row>
    <row r="47" spans="3:11" x14ac:dyDescent="0.4">
      <c r="C47" t="s">
        <v>27</v>
      </c>
    </row>
    <row r="48" spans="3:11" x14ac:dyDescent="0.4">
      <c r="C48" t="s">
        <v>28</v>
      </c>
    </row>
  </sheetData>
  <pageMargins left="0.23622047244094491" right="0.23622047244094491" top="0.74803149606299213" bottom="0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H7" sqref="H7"/>
    </sheetView>
  </sheetViews>
  <sheetFormatPr defaultRowHeight="14.6" x14ac:dyDescent="0.4"/>
  <cols>
    <col min="1" max="1" width="6" customWidth="1"/>
    <col min="2" max="2" width="15.3828125" hidden="1" customWidth="1"/>
    <col min="4" max="4" width="10.3828125" customWidth="1"/>
    <col min="6" max="6" width="15.53515625" bestFit="1" customWidth="1"/>
    <col min="7" max="7" width="12.53515625" bestFit="1" customWidth="1"/>
    <col min="8" max="8" width="15.69140625" bestFit="1" customWidth="1"/>
    <col min="9" max="9" width="11.15234375" bestFit="1" customWidth="1"/>
    <col min="10" max="10" width="13.3046875" customWidth="1"/>
  </cols>
  <sheetData>
    <row r="1" spans="3:6" ht="18.45" x14ac:dyDescent="0.5">
      <c r="C1" s="1"/>
      <c r="E1" s="1" t="s">
        <v>0</v>
      </c>
    </row>
    <row r="3" spans="3:6" x14ac:dyDescent="0.4">
      <c r="E3" t="s">
        <v>32</v>
      </c>
    </row>
    <row r="5" spans="3:6" ht="18.45" x14ac:dyDescent="0.5">
      <c r="E5" s="1" t="s">
        <v>1</v>
      </c>
    </row>
    <row r="7" spans="3:6" x14ac:dyDescent="0.4">
      <c r="C7" s="3" t="s">
        <v>2</v>
      </c>
    </row>
    <row r="9" spans="3:6" x14ac:dyDescent="0.4">
      <c r="C9" t="s">
        <v>16</v>
      </c>
      <c r="F9" s="5">
        <v>20250</v>
      </c>
    </row>
    <row r="10" spans="3:6" x14ac:dyDescent="0.4">
      <c r="C10" t="s">
        <v>31</v>
      </c>
      <c r="F10" s="5">
        <v>300</v>
      </c>
    </row>
    <row r="11" spans="3:6" x14ac:dyDescent="0.4">
      <c r="C11" t="s">
        <v>3</v>
      </c>
      <c r="F11" s="5">
        <v>11064</v>
      </c>
    </row>
    <row r="12" spans="3:6" x14ac:dyDescent="0.4">
      <c r="C12" t="s">
        <v>4</v>
      </c>
      <c r="F12" s="5">
        <v>1388</v>
      </c>
    </row>
    <row r="13" spans="3:6" x14ac:dyDescent="0.4">
      <c r="C13" t="s">
        <v>5</v>
      </c>
      <c r="F13" s="5">
        <v>5955</v>
      </c>
    </row>
    <row r="14" spans="3:6" x14ac:dyDescent="0.4">
      <c r="C14" t="s">
        <v>6</v>
      </c>
      <c r="F14" s="5">
        <v>1039</v>
      </c>
    </row>
    <row r="15" spans="3:6" x14ac:dyDescent="0.4">
      <c r="C15" t="s">
        <v>7</v>
      </c>
      <c r="F15" s="5">
        <v>375</v>
      </c>
    </row>
    <row r="16" spans="3:6" x14ac:dyDescent="0.4">
      <c r="C16" t="s">
        <v>8</v>
      </c>
      <c r="F16" s="5">
        <v>540</v>
      </c>
    </row>
    <row r="17" spans="3:16" x14ac:dyDescent="0.4">
      <c r="F17" s="5"/>
    </row>
    <row r="18" spans="3:16" x14ac:dyDescent="0.4">
      <c r="C18" s="4" t="s">
        <v>9</v>
      </c>
      <c r="F18" s="5">
        <f>SUM(F9+F11+F12+F13+F14+F15+F16)</f>
        <v>40611</v>
      </c>
      <c r="H18" s="6">
        <f>SUM(F18)</f>
        <v>40611</v>
      </c>
    </row>
    <row r="20" spans="3:16" x14ac:dyDescent="0.4">
      <c r="C20" s="3" t="s">
        <v>10</v>
      </c>
    </row>
    <row r="21" spans="3:16" x14ac:dyDescent="0.4">
      <c r="C21" s="3"/>
    </row>
    <row r="22" spans="3:16" x14ac:dyDescent="0.4">
      <c r="C22" t="s">
        <v>16</v>
      </c>
      <c r="F22" s="5">
        <v>450</v>
      </c>
      <c r="P22" s="2"/>
    </row>
    <row r="23" spans="3:16" x14ac:dyDescent="0.4">
      <c r="C23" t="s">
        <v>5</v>
      </c>
      <c r="F23" s="5">
        <v>15652</v>
      </c>
    </row>
    <row r="24" spans="3:16" x14ac:dyDescent="0.4">
      <c r="C24" t="s">
        <v>11</v>
      </c>
      <c r="F24" s="5">
        <v>18708.59</v>
      </c>
    </row>
    <row r="25" spans="3:16" x14ac:dyDescent="0.4">
      <c r="C25" t="s">
        <v>7</v>
      </c>
      <c r="F25" s="5">
        <v>3000</v>
      </c>
    </row>
    <row r="26" spans="3:16" x14ac:dyDescent="0.4">
      <c r="C26" t="s">
        <v>12</v>
      </c>
      <c r="F26" s="5">
        <v>1631</v>
      </c>
    </row>
    <row r="27" spans="3:16" x14ac:dyDescent="0.4">
      <c r="C27" t="s">
        <v>8</v>
      </c>
      <c r="F27" s="5">
        <v>849</v>
      </c>
    </row>
    <row r="28" spans="3:16" x14ac:dyDescent="0.4">
      <c r="C28" t="s">
        <v>31</v>
      </c>
      <c r="F28" s="5">
        <v>13500</v>
      </c>
    </row>
    <row r="29" spans="3:16" x14ac:dyDescent="0.4">
      <c r="F29" s="5"/>
    </row>
    <row r="30" spans="3:16" ht="17.149999999999999" x14ac:dyDescent="0.7">
      <c r="C30" s="4" t="s">
        <v>13</v>
      </c>
      <c r="F30" s="5">
        <f>SUM(F22+F23+F24+F25+F26+F27+F28)</f>
        <v>53790.59</v>
      </c>
      <c r="H30" s="17">
        <f>SUM(F30)</f>
        <v>53790.59</v>
      </c>
    </row>
    <row r="31" spans="3:16" x14ac:dyDescent="0.4">
      <c r="C31" s="4"/>
      <c r="H31" s="5"/>
    </row>
    <row r="32" spans="3:16" x14ac:dyDescent="0.4">
      <c r="C32" s="7" t="s">
        <v>17</v>
      </c>
      <c r="H32" s="8">
        <f>SUM(H18-H30)</f>
        <v>-13179.589999999997</v>
      </c>
    </row>
    <row r="33" spans="1:11" x14ac:dyDescent="0.4">
      <c r="A33" s="9"/>
      <c r="B33" s="9"/>
      <c r="C33" s="9"/>
      <c r="D33" s="9"/>
      <c r="E33" s="9"/>
      <c r="F33" s="9"/>
      <c r="G33" s="9"/>
      <c r="H33" s="10"/>
      <c r="I33" s="9"/>
      <c r="J33" s="9"/>
    </row>
    <row r="34" spans="1:11" ht="18.45" x14ac:dyDescent="0.5">
      <c r="C34" s="1" t="s">
        <v>18</v>
      </c>
    </row>
    <row r="36" spans="1:11" x14ac:dyDescent="0.4">
      <c r="C36" s="11" t="s">
        <v>19</v>
      </c>
      <c r="D36" s="12"/>
      <c r="E36" s="12"/>
      <c r="F36" s="13" t="s">
        <v>20</v>
      </c>
      <c r="G36" s="12"/>
      <c r="H36" s="13" t="s">
        <v>21</v>
      </c>
      <c r="I36" s="12"/>
      <c r="J36" s="12"/>
    </row>
    <row r="38" spans="1:11" x14ac:dyDescent="0.4">
      <c r="C38" t="s">
        <v>22</v>
      </c>
      <c r="F38" s="14">
        <v>14493.23</v>
      </c>
      <c r="G38" s="14"/>
      <c r="H38" s="5">
        <v>11220.64</v>
      </c>
      <c r="I38" s="5"/>
      <c r="J38" s="18">
        <f>SUM(H38,H39)</f>
        <v>11464.64</v>
      </c>
      <c r="K38" t="s">
        <v>29</v>
      </c>
    </row>
    <row r="39" spans="1:11" x14ac:dyDescent="0.4">
      <c r="C39" t="s">
        <v>14</v>
      </c>
      <c r="F39" s="5">
        <v>500</v>
      </c>
      <c r="G39" s="5"/>
      <c r="H39" s="5">
        <v>244</v>
      </c>
      <c r="I39" s="5"/>
      <c r="J39" s="18">
        <f>SUM(F38,F39)</f>
        <v>14993.23</v>
      </c>
      <c r="K39" t="s">
        <v>30</v>
      </c>
    </row>
    <row r="40" spans="1:11" x14ac:dyDescent="0.4">
      <c r="C40" s="7" t="s">
        <v>17</v>
      </c>
      <c r="F40" s="15">
        <f>SUM(J38-J39)</f>
        <v>-3528.59</v>
      </c>
      <c r="G40" s="15"/>
    </row>
    <row r="42" spans="1:11" x14ac:dyDescent="0.4">
      <c r="C42" s="7" t="s">
        <v>23</v>
      </c>
    </row>
    <row r="44" spans="1:11" x14ac:dyDescent="0.4">
      <c r="C44" t="s">
        <v>24</v>
      </c>
      <c r="G44" s="14">
        <f>SUM(J39)</f>
        <v>14993.23</v>
      </c>
    </row>
    <row r="45" spans="1:11" x14ac:dyDescent="0.4">
      <c r="C45" t="s">
        <v>25</v>
      </c>
      <c r="G45" s="14">
        <f>SUM(F40)</f>
        <v>-3528.59</v>
      </c>
      <c r="K45" s="16"/>
    </row>
    <row r="46" spans="1:11" x14ac:dyDescent="0.4">
      <c r="C46" s="7" t="s">
        <v>26</v>
      </c>
      <c r="G46" s="8">
        <f>SUM(G44:G45)</f>
        <v>11464.64</v>
      </c>
    </row>
    <row r="48" spans="1:11" x14ac:dyDescent="0.4">
      <c r="C48" t="s">
        <v>33</v>
      </c>
    </row>
    <row r="49" spans="3:3" x14ac:dyDescent="0.4">
      <c r="C49" t="s">
        <v>28</v>
      </c>
    </row>
  </sheetData>
  <pageMargins left="0.70866141732283472" right="0.70866141732283472" top="0.78740157480314965" bottom="0.39370078740157483" header="0.31496062992125984" footer="0.31496062992125984"/>
  <pageSetup paperSize="9" orientation="portrait" verticalDpi="0" r:id="rId1"/>
  <headerFooter>
    <oddFooter>&amp;C&amp;D&amp;RSkattmästare
Karin Widesö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20-21</vt:lpstr>
      <vt:lpstr>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Widesjö</dc:creator>
  <cp:lastModifiedBy>Karin Widesjö</cp:lastModifiedBy>
  <cp:lastPrinted>2022-10-17T14:44:11Z</cp:lastPrinted>
  <dcterms:created xsi:type="dcterms:W3CDTF">2015-06-05T18:19:34Z</dcterms:created>
  <dcterms:modified xsi:type="dcterms:W3CDTF">2022-10-17T14:53:39Z</dcterms:modified>
</cp:coreProperties>
</file>